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елова ИД\Desktop\меню 23-24,24-25гг\меню 24-25гг\Ноябрь 24\29.11.24. пятница первая нед\"/>
    </mc:Choice>
  </mc:AlternateContent>
  <bookViews>
    <workbookView xWindow="240" yWindow="345" windowWidth="15120" windowHeight="7410" tabRatio="781" activeTab="9"/>
  </bookViews>
  <sheets>
    <sheet name="воспитанники" sheetId="1" r:id="rId1"/>
    <sheet name="воспитанники 2" sheetId="2" r:id="rId2"/>
    <sheet name="приходящие" sheetId="19" r:id="rId3"/>
    <sheet name="приходящие2" sheetId="20" r:id="rId4"/>
    <sheet name="сотрудники" sheetId="21" r:id="rId5"/>
    <sheet name="сотрудники2" sheetId="22" r:id="rId6"/>
    <sheet name="началка" sheetId="23" r:id="rId7"/>
    <sheet name="началка2" sheetId="24" r:id="rId8"/>
    <sheet name="общее" sheetId="25" r:id="rId9"/>
    <sheet name="общее2" sheetId="26" r:id="rId10"/>
  </sheets>
  <definedNames>
    <definedName name="_xlnm.Print_Area" localSheetId="0">воспитанники!$B$1:$IR$62</definedName>
    <definedName name="_xlnm.Print_Area" localSheetId="6">началка!$B$1:$IR$62</definedName>
    <definedName name="_xlnm.Print_Area" localSheetId="8">общее!$B$1:$IR$62</definedName>
    <definedName name="_xlnm.Print_Area" localSheetId="2">приходящие!$B$1:$IR$62</definedName>
    <definedName name="_xlnm.Print_Area" localSheetId="4">сотрудники!$B$1:$IR$62</definedName>
  </definedNames>
  <calcPr calcId="152511"/>
</workbook>
</file>

<file path=xl/calcChain.xml><?xml version="1.0" encoding="utf-8"?>
<calcChain xmlns="http://schemas.openxmlformats.org/spreadsheetml/2006/main">
  <c r="CM21" i="22" l="1"/>
  <c r="CM17" i="22"/>
  <c r="CM17" i="20"/>
  <c r="AK31" i="20"/>
  <c r="AD31" i="20"/>
  <c r="EI32" i="24" l="1"/>
  <c r="EI42" i="24"/>
  <c r="HC49" i="2" l="1"/>
  <c r="HC47" i="20"/>
  <c r="HC49" i="20"/>
  <c r="EU25" i="20" l="1"/>
  <c r="EO25" i="20"/>
  <c r="EU25" i="2"/>
  <c r="EO25" i="2"/>
  <c r="CM11" i="24"/>
  <c r="CS11" i="22"/>
  <c r="CS11" i="20"/>
  <c r="CS11" i="2"/>
  <c r="CM11" i="2"/>
  <c r="CS44" i="23" l="1"/>
  <c r="CS44" i="19"/>
  <c r="BU54" i="19"/>
  <c r="BO54" i="19"/>
  <c r="BU54" i="1"/>
  <c r="BO54" i="1"/>
  <c r="BI33" i="21" l="1"/>
  <c r="CM57" i="24" l="1"/>
  <c r="CM21" i="24"/>
  <c r="CM17" i="24"/>
  <c r="CM32" i="23"/>
  <c r="BC39" i="20"/>
  <c r="BI39" i="20" s="1"/>
  <c r="BC39" i="22"/>
  <c r="BI39" i="22" s="1"/>
  <c r="CS44" i="1" l="1"/>
  <c r="CM15" i="24" l="1"/>
  <c r="CM52" i="23"/>
  <c r="CM36" i="23"/>
  <c r="FM52" i="1"/>
  <c r="EU23" i="2"/>
  <c r="EO23" i="2"/>
  <c r="AK31" i="2"/>
  <c r="AD31" i="2"/>
  <c r="AD27" i="2"/>
  <c r="AK34" i="1"/>
  <c r="CM33" i="24" l="1"/>
  <c r="CS32" i="23"/>
  <c r="CS32" i="21"/>
  <c r="CS32" i="19"/>
  <c r="CS32" i="1"/>
  <c r="HC57" i="26" l="1"/>
  <c r="FG57" i="26"/>
  <c r="EC57" i="26"/>
  <c r="EI57" i="26" s="1"/>
  <c r="CG57" i="26"/>
  <c r="BC57" i="26"/>
  <c r="BI57" i="26" s="1"/>
  <c r="EI56" i="26"/>
  <c r="BI56" i="26"/>
  <c r="BC56" i="26"/>
  <c r="HC55" i="26"/>
  <c r="CG55" i="26"/>
  <c r="BC55" i="26"/>
  <c r="BI55" i="26" s="1"/>
  <c r="BI54" i="26"/>
  <c r="BC54" i="26"/>
  <c r="HC53" i="26"/>
  <c r="FG53" i="26"/>
  <c r="BI52" i="26"/>
  <c r="BC52" i="26"/>
  <c r="FG51" i="26"/>
  <c r="FG49" i="26"/>
  <c r="EC49" i="26"/>
  <c r="EI49" i="26" s="1"/>
  <c r="HC47" i="26"/>
  <c r="FG47" i="26"/>
  <c r="EC47" i="26"/>
  <c r="EI47" i="26" s="1"/>
  <c r="CG47" i="26"/>
  <c r="BC47" i="26"/>
  <c r="BI47" i="26" s="1"/>
  <c r="EI46" i="26"/>
  <c r="BI46" i="26"/>
  <c r="BC46" i="26"/>
  <c r="HC45" i="26"/>
  <c r="FG45" i="26"/>
  <c r="EC45" i="26"/>
  <c r="EI45" i="26" s="1"/>
  <c r="CG45" i="26"/>
  <c r="BC45" i="26"/>
  <c r="BI45" i="26" s="1"/>
  <c r="EI44" i="26"/>
  <c r="BI44" i="26"/>
  <c r="BC44" i="26"/>
  <c r="HC43" i="26"/>
  <c r="EC43" i="26"/>
  <c r="EI43" i="26" s="1"/>
  <c r="EI42" i="26"/>
  <c r="BI42" i="26"/>
  <c r="BC42" i="26"/>
  <c r="HC41" i="26"/>
  <c r="EC41" i="26"/>
  <c r="EI41" i="26" s="1"/>
  <c r="EI40" i="26"/>
  <c r="BI40" i="26"/>
  <c r="BC40" i="26"/>
  <c r="HC39" i="26"/>
  <c r="FG39" i="26"/>
  <c r="CG39" i="26"/>
  <c r="BI38" i="26"/>
  <c r="BC38" i="26"/>
  <c r="HC37" i="26"/>
  <c r="FG37" i="26"/>
  <c r="EI37" i="26"/>
  <c r="EC37" i="26"/>
  <c r="BC37" i="26"/>
  <c r="BI37" i="26" s="1"/>
  <c r="EI36" i="26"/>
  <c r="BI36" i="26"/>
  <c r="BC36" i="26"/>
  <c r="HC35" i="26"/>
  <c r="FG35" i="26"/>
  <c r="EC35" i="26"/>
  <c r="EI35" i="26" s="1"/>
  <c r="CG35" i="26"/>
  <c r="BC35" i="26"/>
  <c r="BI35" i="26" s="1"/>
  <c r="EI34" i="26"/>
  <c r="BI34" i="26"/>
  <c r="BC34" i="26"/>
  <c r="HC33" i="26"/>
  <c r="FG33" i="26"/>
  <c r="EC33" i="26"/>
  <c r="EI33" i="26" s="1"/>
  <c r="CG33" i="26"/>
  <c r="BI33" i="26"/>
  <c r="BC33" i="26"/>
  <c r="EI32" i="26"/>
  <c r="BI32" i="26"/>
  <c r="BC32" i="26"/>
  <c r="HC31" i="26"/>
  <c r="FG31" i="26"/>
  <c r="EC31" i="26"/>
  <c r="EI31" i="26" s="1"/>
  <c r="CG31" i="26"/>
  <c r="BC31" i="26"/>
  <c r="BI31" i="26" s="1"/>
  <c r="EI30" i="26"/>
  <c r="BI30" i="26"/>
  <c r="BC30" i="26"/>
  <c r="HC29" i="26"/>
  <c r="EC29" i="26"/>
  <c r="EI29" i="26" s="1"/>
  <c r="CG29" i="26"/>
  <c r="BC29" i="26"/>
  <c r="BI29" i="26" s="1"/>
  <c r="EI28" i="26"/>
  <c r="BI28" i="26"/>
  <c r="BC28" i="26"/>
  <c r="HC27" i="26"/>
  <c r="FG27" i="26"/>
  <c r="EI27" i="26"/>
  <c r="EC27" i="26"/>
  <c r="CG27" i="26"/>
  <c r="BC27" i="26"/>
  <c r="BI27" i="26" s="1"/>
  <c r="EI26" i="26"/>
  <c r="BI26" i="26"/>
  <c r="BC26" i="26"/>
  <c r="HC25" i="26"/>
  <c r="FG25" i="26"/>
  <c r="EC25" i="26"/>
  <c r="EI25" i="26" s="1"/>
  <c r="CG25" i="26"/>
  <c r="BI25" i="26"/>
  <c r="BC25" i="26"/>
  <c r="EI24" i="26"/>
  <c r="BI24" i="26"/>
  <c r="BC24" i="26"/>
  <c r="HC23" i="26"/>
  <c r="FG23" i="26"/>
  <c r="EC23" i="26"/>
  <c r="EI23" i="26" s="1"/>
  <c r="CG23" i="26"/>
  <c r="BI23" i="26"/>
  <c r="BC23" i="26"/>
  <c r="EI22" i="26"/>
  <c r="BI22" i="26"/>
  <c r="BC22" i="26"/>
  <c r="HC21" i="26"/>
  <c r="FG21" i="26"/>
  <c r="EC21" i="26"/>
  <c r="EI21" i="26"/>
  <c r="CG21" i="26"/>
  <c r="BC21" i="26"/>
  <c r="BI21" i="26" s="1"/>
  <c r="EI20" i="26"/>
  <c r="BI20" i="26"/>
  <c r="BC20" i="26"/>
  <c r="FG19" i="26"/>
  <c r="EC19" i="26"/>
  <c r="EI19" i="26" s="1"/>
  <c r="CG19" i="26"/>
  <c r="BC19" i="26"/>
  <c r="BI19" i="26" s="1"/>
  <c r="EI18" i="26"/>
  <c r="BI18" i="26"/>
  <c r="BC18" i="26"/>
  <c r="HC17" i="26"/>
  <c r="FG17" i="26"/>
  <c r="CG17" i="26"/>
  <c r="BC17" i="26"/>
  <c r="BI17" i="26" s="1"/>
  <c r="EI16" i="26"/>
  <c r="BI16" i="26"/>
  <c r="BC16" i="26"/>
  <c r="HC15" i="26"/>
  <c r="FG15" i="26"/>
  <c r="EC15" i="26"/>
  <c r="EI15" i="26" s="1"/>
  <c r="CG15" i="26"/>
  <c r="BC15" i="26"/>
  <c r="BI15" i="26" s="1"/>
  <c r="EI14" i="26"/>
  <c r="BI14" i="26"/>
  <c r="BC14" i="26"/>
  <c r="HC13" i="26"/>
  <c r="FG13" i="26"/>
  <c r="EC13" i="26"/>
  <c r="EI13" i="26" s="1"/>
  <c r="CG13" i="26"/>
  <c r="BI13" i="26"/>
  <c r="BC13" i="26"/>
  <c r="EI12" i="26"/>
  <c r="BI12" i="26"/>
  <c r="BC12" i="26"/>
  <c r="HC11" i="26"/>
  <c r="FG11" i="26"/>
  <c r="EC11" i="26"/>
  <c r="EI11" i="26" s="1"/>
  <c r="CG11" i="26"/>
  <c r="BI11" i="26"/>
  <c r="BC11" i="26"/>
  <c r="EI10" i="26"/>
  <c r="BI10" i="26"/>
  <c r="BC10" i="26"/>
  <c r="HC56" i="25"/>
  <c r="FG56" i="25"/>
  <c r="CG56" i="25"/>
  <c r="BC56" i="25"/>
  <c r="BI56" i="25" s="1"/>
  <c r="EI55" i="25"/>
  <c r="BI55" i="25"/>
  <c r="BC55" i="25"/>
  <c r="HD54" i="25"/>
  <c r="FG54" i="25"/>
  <c r="CG54" i="25"/>
  <c r="HC52" i="25"/>
  <c r="FG52" i="25"/>
  <c r="EC52" i="25"/>
  <c r="EI52" i="25" s="1"/>
  <c r="CG52" i="25"/>
  <c r="BC52" i="25"/>
  <c r="BI52" i="25" s="1"/>
  <c r="EI51" i="25"/>
  <c r="BI51" i="25"/>
  <c r="BC51" i="25"/>
  <c r="HC50" i="25"/>
  <c r="FG50" i="25"/>
  <c r="CG50" i="25"/>
  <c r="BC50" i="25"/>
  <c r="BI50" i="25" s="1"/>
  <c r="EI49" i="25"/>
  <c r="BI49" i="25"/>
  <c r="BC49" i="25"/>
  <c r="HC48" i="25"/>
  <c r="FG48" i="25"/>
  <c r="CG48" i="25"/>
  <c r="BC48" i="25"/>
  <c r="BI48" i="25" s="1"/>
  <c r="EI47" i="25"/>
  <c r="BI47" i="25"/>
  <c r="BC47" i="25"/>
  <c r="HC46" i="25"/>
  <c r="FG46" i="25"/>
  <c r="CG46" i="25"/>
  <c r="BC46" i="25"/>
  <c r="BI46" i="25" s="1"/>
  <c r="EI45" i="25"/>
  <c r="BC45" i="25"/>
  <c r="BI45" i="25" s="1"/>
  <c r="HC44" i="25"/>
  <c r="FG44" i="25"/>
  <c r="CG44" i="25"/>
  <c r="BI44" i="25"/>
  <c r="BC44" i="25"/>
  <c r="EI43" i="25"/>
  <c r="BC43" i="25"/>
  <c r="BI43" i="25" s="1"/>
  <c r="HC42" i="25"/>
  <c r="FG42" i="25"/>
  <c r="EC42" i="25"/>
  <c r="EI42" i="25" s="1"/>
  <c r="CG42" i="25"/>
  <c r="BC42" i="25"/>
  <c r="BI42" i="25" s="1"/>
  <c r="EI41" i="25"/>
  <c r="BI41" i="25"/>
  <c r="BC41" i="25"/>
  <c r="HC40" i="25"/>
  <c r="FG40" i="25"/>
  <c r="EC40" i="25"/>
  <c r="EI40" i="25" s="1"/>
  <c r="CG40" i="25"/>
  <c r="BC40" i="25"/>
  <c r="BI40" i="25" s="1"/>
  <c r="EI39" i="25"/>
  <c r="BI39" i="25"/>
  <c r="BC39" i="25"/>
  <c r="HD38" i="25"/>
  <c r="BC38" i="25"/>
  <c r="BI38" i="25" s="1"/>
  <c r="BI37" i="25"/>
  <c r="BC37" i="25"/>
  <c r="HC36" i="25"/>
  <c r="FG36" i="25"/>
  <c r="EI36" i="25"/>
  <c r="EC36" i="25"/>
  <c r="CG36" i="25"/>
  <c r="BC36" i="25"/>
  <c r="BI36" i="25" s="1"/>
  <c r="EI35" i="25"/>
  <c r="BI35" i="25"/>
  <c r="BC35" i="25"/>
  <c r="HC34" i="25"/>
  <c r="FG34" i="25"/>
  <c r="EC34" i="25"/>
  <c r="EI34" i="25" s="1"/>
  <c r="CG34" i="25"/>
  <c r="EI33" i="25"/>
  <c r="BI33" i="25"/>
  <c r="BC33" i="25"/>
  <c r="HC32" i="25"/>
  <c r="FG32" i="25"/>
  <c r="EC32" i="25"/>
  <c r="EI32" i="25" s="1"/>
  <c r="CG32" i="25"/>
  <c r="EI31" i="25"/>
  <c r="BI31" i="25"/>
  <c r="BC31" i="25"/>
  <c r="HC30" i="25"/>
  <c r="FG30" i="25"/>
  <c r="EC30" i="25"/>
  <c r="EI30" i="25" s="1"/>
  <c r="CG30" i="25"/>
  <c r="EI29" i="25"/>
  <c r="BI29" i="25"/>
  <c r="BC29" i="25"/>
  <c r="CA17" i="25"/>
  <c r="BI17" i="25"/>
  <c r="BI16" i="25"/>
  <c r="CA16" i="25" s="1"/>
  <c r="CA15" i="25"/>
  <c r="BI15" i="25"/>
  <c r="BI14" i="25"/>
  <c r="CA14" i="25" s="1"/>
  <c r="CA13" i="25"/>
  <c r="BI13" i="25"/>
  <c r="CA18" i="25" l="1"/>
  <c r="HC19" i="26"/>
  <c r="FG29" i="26"/>
  <c r="BC53" i="26"/>
  <c r="BI53" i="26" s="1"/>
  <c r="EC17" i="26"/>
  <c r="EI17" i="26" s="1"/>
  <c r="BC32" i="25"/>
  <c r="BI32" i="25" s="1"/>
  <c r="BC34" i="25"/>
  <c r="BI34" i="25" s="1"/>
  <c r="EC56" i="25"/>
  <c r="EI56" i="25" s="1"/>
  <c r="BC30" i="25"/>
  <c r="BI30" i="25" s="1"/>
  <c r="EC44" i="25"/>
  <c r="EI44" i="25" s="1"/>
  <c r="EC46" i="25"/>
  <c r="EI46" i="25" s="1"/>
  <c r="EC48" i="25"/>
  <c r="EI48" i="25" s="1"/>
  <c r="EC50" i="25"/>
  <c r="EI50" i="25" s="1"/>
  <c r="HC57" i="24"/>
  <c r="FG57" i="24"/>
  <c r="HO57" i="24"/>
  <c r="IL57" i="24" s="1"/>
  <c r="CG57" i="24"/>
  <c r="BC57" i="24"/>
  <c r="BI57" i="24" s="1"/>
  <c r="EI56" i="24"/>
  <c r="BI56" i="24"/>
  <c r="BC56" i="24"/>
  <c r="HO55" i="24"/>
  <c r="IL55" i="24" s="1"/>
  <c r="HC55" i="24"/>
  <c r="CG55" i="24"/>
  <c r="BC55" i="24"/>
  <c r="BI55" i="24" s="1"/>
  <c r="BI54" i="24"/>
  <c r="BC54" i="24"/>
  <c r="HC53" i="24"/>
  <c r="FG53" i="24"/>
  <c r="HO53" i="24"/>
  <c r="IL53" i="24" s="1"/>
  <c r="BI52" i="24"/>
  <c r="BC52" i="24"/>
  <c r="HO51" i="24"/>
  <c r="IL51" i="24" s="1"/>
  <c r="FG51" i="24"/>
  <c r="HO49" i="24"/>
  <c r="IL49" i="24" s="1"/>
  <c r="FG49" i="24"/>
  <c r="EC49" i="24"/>
  <c r="EI49" i="24" s="1"/>
  <c r="HO47" i="24"/>
  <c r="IL47" i="24" s="1"/>
  <c r="HC47" i="24"/>
  <c r="FG47" i="24"/>
  <c r="EC47" i="24"/>
  <c r="EI47" i="24" s="1"/>
  <c r="CG47" i="24"/>
  <c r="BI47" i="24"/>
  <c r="BC47" i="24"/>
  <c r="EI46" i="24"/>
  <c r="BI46" i="24"/>
  <c r="BC46" i="24"/>
  <c r="HO45" i="24"/>
  <c r="IL45" i="24" s="1"/>
  <c r="HC45" i="24"/>
  <c r="FG45" i="24"/>
  <c r="EC45" i="24"/>
  <c r="EI45" i="24" s="1"/>
  <c r="CG45" i="24"/>
  <c r="BC45" i="24"/>
  <c r="BI45" i="24" s="1"/>
  <c r="EI44" i="24"/>
  <c r="BI44" i="24"/>
  <c r="BC44" i="24"/>
  <c r="HO43" i="24"/>
  <c r="IL43" i="24" s="1"/>
  <c r="HC43" i="24"/>
  <c r="EC43" i="24"/>
  <c r="EI43" i="24" s="1"/>
  <c r="BI42" i="24"/>
  <c r="BC42" i="24"/>
  <c r="HO41" i="24"/>
  <c r="IL41" i="24" s="1"/>
  <c r="HC41" i="24"/>
  <c r="EI41" i="24"/>
  <c r="EC41" i="24"/>
  <c r="EI40" i="24"/>
  <c r="BI40" i="24"/>
  <c r="BC40" i="24"/>
  <c r="HO39" i="24"/>
  <c r="IL39" i="24" s="1"/>
  <c r="HC39" i="24"/>
  <c r="FG39" i="24"/>
  <c r="CG39" i="24"/>
  <c r="BI38" i="24"/>
  <c r="BC38" i="24"/>
  <c r="HO37" i="24"/>
  <c r="IL37" i="24" s="1"/>
  <c r="HC37" i="24"/>
  <c r="FG37" i="24"/>
  <c r="EC37" i="24"/>
  <c r="EI37" i="24" s="1"/>
  <c r="BC37" i="24"/>
  <c r="BI37" i="24" s="1"/>
  <c r="EI36" i="24"/>
  <c r="BI36" i="24"/>
  <c r="BC36" i="24"/>
  <c r="HO35" i="24"/>
  <c r="IL35" i="24" s="1"/>
  <c r="HC35" i="24"/>
  <c r="FG35" i="24"/>
  <c r="EC35" i="24"/>
  <c r="EI35" i="24" s="1"/>
  <c r="CG35" i="24"/>
  <c r="BC35" i="24"/>
  <c r="BI35" i="24" s="1"/>
  <c r="EI34" i="24"/>
  <c r="BI34" i="24"/>
  <c r="BC34" i="24"/>
  <c r="HO33" i="24"/>
  <c r="IL33" i="24" s="1"/>
  <c r="HC33" i="24"/>
  <c r="FG33" i="24"/>
  <c r="EC33" i="24"/>
  <c r="EI33" i="24" s="1"/>
  <c r="CG33" i="24"/>
  <c r="BC33" i="24"/>
  <c r="BI33" i="24" s="1"/>
  <c r="BI32" i="24"/>
  <c r="BC32" i="24"/>
  <c r="HO31" i="24"/>
  <c r="IL31" i="24" s="1"/>
  <c r="HC31" i="24"/>
  <c r="FG31" i="24"/>
  <c r="EC31" i="24"/>
  <c r="EI31" i="24" s="1"/>
  <c r="CG31" i="24"/>
  <c r="BC31" i="24"/>
  <c r="BI31" i="24" s="1"/>
  <c r="EI30" i="24"/>
  <c r="BI30" i="24"/>
  <c r="BC30" i="24"/>
  <c r="HC29" i="24"/>
  <c r="HO29" i="24"/>
  <c r="IL29" i="24" s="1"/>
  <c r="EC29" i="24"/>
  <c r="EI29" i="24" s="1"/>
  <c r="CG29" i="24"/>
  <c r="BI29" i="24"/>
  <c r="BC29" i="24"/>
  <c r="EI28" i="24"/>
  <c r="BI28" i="24"/>
  <c r="BC28" i="24"/>
  <c r="HO27" i="24"/>
  <c r="IL27" i="24" s="1"/>
  <c r="HC27" i="24"/>
  <c r="FG27" i="24"/>
  <c r="EI27" i="24"/>
  <c r="EC27" i="24"/>
  <c r="CG27" i="24"/>
  <c r="BC27" i="24"/>
  <c r="BI27" i="24" s="1"/>
  <c r="EI26" i="24"/>
  <c r="BI26" i="24"/>
  <c r="BC26" i="24"/>
  <c r="HO25" i="24"/>
  <c r="IL25" i="24" s="1"/>
  <c r="HC25" i="24"/>
  <c r="FG25" i="24"/>
  <c r="EC25" i="24"/>
  <c r="EI25" i="24" s="1"/>
  <c r="CG25" i="24"/>
  <c r="BI25" i="24"/>
  <c r="BC25" i="24"/>
  <c r="EI24" i="24"/>
  <c r="BI24" i="24"/>
  <c r="BC24" i="24"/>
  <c r="HO23" i="24"/>
  <c r="IL23" i="24" s="1"/>
  <c r="HC23" i="24"/>
  <c r="FG23" i="24"/>
  <c r="EC23" i="24"/>
  <c r="EI23" i="24" s="1"/>
  <c r="CG23" i="24"/>
  <c r="BI23" i="24"/>
  <c r="BC23" i="24"/>
  <c r="EI22" i="24"/>
  <c r="BI22" i="24"/>
  <c r="BC22" i="24"/>
  <c r="HC21" i="24"/>
  <c r="FG21" i="24"/>
  <c r="EI21" i="24"/>
  <c r="CG21" i="24"/>
  <c r="BC21" i="24"/>
  <c r="BI21" i="24" s="1"/>
  <c r="EI20" i="24"/>
  <c r="BI20" i="24"/>
  <c r="BC20" i="24"/>
  <c r="HO19" i="24"/>
  <c r="IL19" i="24" s="1"/>
  <c r="FG19" i="24"/>
  <c r="EI19" i="24"/>
  <c r="EC19" i="24"/>
  <c r="CG19" i="24"/>
  <c r="BC19" i="24"/>
  <c r="BI19" i="24" s="1"/>
  <c r="EI18" i="24"/>
  <c r="BI18" i="24"/>
  <c r="BC18" i="24"/>
  <c r="HC17" i="24"/>
  <c r="FG17" i="24"/>
  <c r="HO17" i="24"/>
  <c r="IL17" i="24" s="1"/>
  <c r="CG17" i="24"/>
  <c r="BI17" i="24"/>
  <c r="BC17" i="24"/>
  <c r="EI16" i="24"/>
  <c r="BI16" i="24"/>
  <c r="BC16" i="24"/>
  <c r="HO15" i="24"/>
  <c r="IL15" i="24" s="1"/>
  <c r="HC15" i="24"/>
  <c r="FG15" i="24"/>
  <c r="EC15" i="24"/>
  <c r="EI15" i="24" s="1"/>
  <c r="CG15" i="24"/>
  <c r="BC15" i="24"/>
  <c r="BI15" i="24" s="1"/>
  <c r="EI14" i="24"/>
  <c r="BI14" i="24"/>
  <c r="BC14" i="24"/>
  <c r="HO13" i="24"/>
  <c r="IL13" i="24" s="1"/>
  <c r="HC13" i="24"/>
  <c r="FG13" i="24"/>
  <c r="EC13" i="24"/>
  <c r="EI13" i="24" s="1"/>
  <c r="CG13" i="24"/>
  <c r="BI13" i="24"/>
  <c r="BC13" i="24"/>
  <c r="EI12" i="24"/>
  <c r="BI12" i="24"/>
  <c r="BC12" i="24"/>
  <c r="HO11" i="24"/>
  <c r="HC11" i="24"/>
  <c r="FG11" i="24"/>
  <c r="EC11" i="24"/>
  <c r="EI11" i="24" s="1"/>
  <c r="CG11" i="24"/>
  <c r="BI11" i="24"/>
  <c r="BC11" i="24"/>
  <c r="EI10" i="24"/>
  <c r="BI10" i="24"/>
  <c r="BC10" i="24"/>
  <c r="HC56" i="23"/>
  <c r="FG56" i="23"/>
  <c r="CS56" i="23"/>
  <c r="CM56" i="23"/>
  <c r="HO56" i="23" s="1"/>
  <c r="IL56" i="23" s="1"/>
  <c r="CG56" i="23"/>
  <c r="BI56" i="23"/>
  <c r="BC56" i="23"/>
  <c r="EI55" i="23"/>
  <c r="BI55" i="23"/>
  <c r="BC55" i="23"/>
  <c r="HO54" i="23"/>
  <c r="IM54" i="23" s="1"/>
  <c r="HD54" i="23"/>
  <c r="FG54" i="23"/>
  <c r="CG54" i="23"/>
  <c r="HO52" i="23"/>
  <c r="IL52" i="23" s="1"/>
  <c r="HC52" i="23"/>
  <c r="FG52" i="23"/>
  <c r="EC52" i="23"/>
  <c r="EI52" i="23" s="1"/>
  <c r="CG52" i="23"/>
  <c r="BC52" i="23"/>
  <c r="BI52" i="23" s="1"/>
  <c r="EI51" i="23"/>
  <c r="BI51" i="23"/>
  <c r="BC51" i="23"/>
  <c r="HC50" i="23"/>
  <c r="FG50" i="23"/>
  <c r="CS50" i="23"/>
  <c r="CM50" i="23"/>
  <c r="CG50" i="23"/>
  <c r="BC50" i="23"/>
  <c r="BI50" i="23" s="1"/>
  <c r="EI49" i="23"/>
  <c r="BI49" i="23"/>
  <c r="BC49" i="23"/>
  <c r="HC48" i="23"/>
  <c r="FG48" i="23"/>
  <c r="CS48" i="23"/>
  <c r="CM48" i="23"/>
  <c r="HO48" i="23" s="1"/>
  <c r="IL48" i="23" s="1"/>
  <c r="CG48" i="23"/>
  <c r="BC48" i="23"/>
  <c r="BI48" i="23" s="1"/>
  <c r="EI47" i="23"/>
  <c r="BI47" i="23"/>
  <c r="BC47" i="23"/>
  <c r="HC46" i="23"/>
  <c r="FG46" i="23"/>
  <c r="CS46" i="23"/>
  <c r="CM46" i="23"/>
  <c r="CG46" i="23"/>
  <c r="BC46" i="23"/>
  <c r="BI46" i="23" s="1"/>
  <c r="EI45" i="23"/>
  <c r="BC45" i="23"/>
  <c r="BI45" i="23" s="1"/>
  <c r="HC44" i="23"/>
  <c r="FG44" i="23"/>
  <c r="CM44" i="23"/>
  <c r="HO44" i="23" s="1"/>
  <c r="IL44" i="23" s="1"/>
  <c r="CG44" i="23"/>
  <c r="BI44" i="23"/>
  <c r="BC44" i="23"/>
  <c r="EI43" i="23"/>
  <c r="BC43" i="23"/>
  <c r="BI43" i="23" s="1"/>
  <c r="HO42" i="23"/>
  <c r="IL42" i="23" s="1"/>
  <c r="HC42" i="23"/>
  <c r="FG42" i="23"/>
  <c r="EC42" i="23"/>
  <c r="EI42" i="23" s="1"/>
  <c r="CG42" i="23"/>
  <c r="BI42" i="23"/>
  <c r="BC42" i="23"/>
  <c r="EI41" i="23"/>
  <c r="BI41" i="23"/>
  <c r="BC41" i="23"/>
  <c r="HO40" i="23"/>
  <c r="IL40" i="23" s="1"/>
  <c r="HC40" i="23"/>
  <c r="FG40" i="23"/>
  <c r="EC40" i="23"/>
  <c r="EI40" i="23" s="1"/>
  <c r="CG40" i="23"/>
  <c r="BC40" i="23"/>
  <c r="BI40" i="23" s="1"/>
  <c r="EI39" i="23"/>
  <c r="BI39" i="23"/>
  <c r="BC39" i="23"/>
  <c r="HO38" i="23"/>
  <c r="IL38" i="23" s="1"/>
  <c r="HD38" i="23"/>
  <c r="BC38" i="23"/>
  <c r="BI38" i="23" s="1"/>
  <c r="BI37" i="23"/>
  <c r="BC37" i="23"/>
  <c r="HO36" i="23"/>
  <c r="IL36" i="23" s="1"/>
  <c r="HC36" i="23"/>
  <c r="FG36" i="23"/>
  <c r="EC36" i="23"/>
  <c r="EI36" i="23" s="1"/>
  <c r="CG36" i="23"/>
  <c r="BC36" i="23"/>
  <c r="BI36" i="23" s="1"/>
  <c r="EI35" i="23"/>
  <c r="BI35" i="23"/>
  <c r="BC35" i="23"/>
  <c r="HC34" i="23"/>
  <c r="FG34" i="23"/>
  <c r="EC34" i="23"/>
  <c r="EI34" i="23" s="1"/>
  <c r="CG34" i="23"/>
  <c r="HO34" i="23"/>
  <c r="IL34" i="23" s="1"/>
  <c r="EI33" i="23"/>
  <c r="BI33" i="23"/>
  <c r="BC33" i="23"/>
  <c r="HC32" i="23"/>
  <c r="FG32" i="23"/>
  <c r="EC32" i="23"/>
  <c r="EI32" i="23" s="1"/>
  <c r="CG32" i="23"/>
  <c r="EI31" i="23"/>
  <c r="BI31" i="23"/>
  <c r="BC31" i="23"/>
  <c r="HC30" i="23"/>
  <c r="FG30" i="23"/>
  <c r="CM30" i="23"/>
  <c r="EC30" i="23" s="1"/>
  <c r="EI30" i="23" s="1"/>
  <c r="CG30" i="23"/>
  <c r="EI29" i="23"/>
  <c r="BI29" i="23"/>
  <c r="BC29" i="23"/>
  <c r="BI17" i="23"/>
  <c r="CA17" i="23" s="1"/>
  <c r="BI16" i="23"/>
  <c r="CA16" i="23" s="1"/>
  <c r="BI15" i="23"/>
  <c r="CA15" i="23" s="1"/>
  <c r="BI14" i="23"/>
  <c r="CA14" i="23" s="1"/>
  <c r="BI13" i="23"/>
  <c r="CA13" i="23" s="1"/>
  <c r="CM57" i="22"/>
  <c r="HO57" i="22" s="1"/>
  <c r="IL57" i="22" s="1"/>
  <c r="AK53" i="22"/>
  <c r="HO53" i="22" s="1"/>
  <c r="IL53" i="22" s="1"/>
  <c r="FS27" i="22"/>
  <c r="HC27" i="22" s="1"/>
  <c r="FS25" i="22"/>
  <c r="HO25" i="22" s="1"/>
  <c r="IL25" i="22" s="1"/>
  <c r="HO21" i="22"/>
  <c r="IL21" i="22" s="1"/>
  <c r="FS19" i="22"/>
  <c r="HO19" i="22" s="1"/>
  <c r="IL19" i="22" s="1"/>
  <c r="HO17" i="22"/>
  <c r="IL17" i="22" s="1"/>
  <c r="HC57" i="22"/>
  <c r="FG57" i="22"/>
  <c r="CG57" i="22"/>
  <c r="BC57" i="22"/>
  <c r="BI57" i="22" s="1"/>
  <c r="EI56" i="22"/>
  <c r="BI56" i="22"/>
  <c r="BC56" i="22"/>
  <c r="HO55" i="22"/>
  <c r="IL55" i="22" s="1"/>
  <c r="HC55" i="22"/>
  <c r="CG55" i="22"/>
  <c r="BC55" i="22"/>
  <c r="BI55" i="22" s="1"/>
  <c r="BI54" i="22"/>
  <c r="BC54" i="22"/>
  <c r="HC53" i="22"/>
  <c r="FG53" i="22"/>
  <c r="BI52" i="22"/>
  <c r="BC52" i="22"/>
  <c r="HO51" i="22"/>
  <c r="IL51" i="22" s="1"/>
  <c r="FG51" i="22"/>
  <c r="HO49" i="22"/>
  <c r="IL49" i="22" s="1"/>
  <c r="FG49" i="22"/>
  <c r="EC49" i="22"/>
  <c r="EI49" i="22" s="1"/>
  <c r="HO47" i="22"/>
  <c r="IL47" i="22" s="1"/>
  <c r="HC47" i="22"/>
  <c r="FG47" i="22"/>
  <c r="EC47" i="22"/>
  <c r="EI47" i="22" s="1"/>
  <c r="CG47" i="22"/>
  <c r="BC47" i="22"/>
  <c r="BI47" i="22" s="1"/>
  <c r="EI46" i="22"/>
  <c r="BI46" i="22"/>
  <c r="BC46" i="22"/>
  <c r="HO45" i="22"/>
  <c r="IL45" i="22" s="1"/>
  <c r="HC45" i="22"/>
  <c r="FG45" i="22"/>
  <c r="EC45" i="22"/>
  <c r="EI45" i="22" s="1"/>
  <c r="CG45" i="22"/>
  <c r="BC45" i="22"/>
  <c r="BI45" i="22" s="1"/>
  <c r="EI44" i="22"/>
  <c r="BI44" i="22"/>
  <c r="BC44" i="22"/>
  <c r="HO43" i="22"/>
  <c r="IL43" i="22" s="1"/>
  <c r="HC43" i="22"/>
  <c r="EC43" i="22"/>
  <c r="EI43" i="22" s="1"/>
  <c r="EI42" i="22"/>
  <c r="BI42" i="22"/>
  <c r="BC42" i="22"/>
  <c r="HO41" i="22"/>
  <c r="IL41" i="22" s="1"/>
  <c r="HC41" i="22"/>
  <c r="EC41" i="22"/>
  <c r="EI41" i="22" s="1"/>
  <c r="EI40" i="22"/>
  <c r="BI40" i="22"/>
  <c r="BC40" i="22"/>
  <c r="HO39" i="22"/>
  <c r="IL39" i="22" s="1"/>
  <c r="HC39" i="22"/>
  <c r="FG39" i="22"/>
  <c r="CG39" i="22"/>
  <c r="BI38" i="22"/>
  <c r="BC38" i="22"/>
  <c r="HO37" i="22"/>
  <c r="IL37" i="22" s="1"/>
  <c r="HC37" i="22"/>
  <c r="FG37" i="22"/>
  <c r="EC37" i="22"/>
  <c r="EI37" i="22" s="1"/>
  <c r="BC37" i="22"/>
  <c r="BI37" i="22" s="1"/>
  <c r="EI36" i="22"/>
  <c r="BI36" i="22"/>
  <c r="BC36" i="22"/>
  <c r="HO35" i="22"/>
  <c r="IL35" i="22" s="1"/>
  <c r="HC35" i="22"/>
  <c r="FG35" i="22"/>
  <c r="EC35" i="22"/>
  <c r="EI35" i="22" s="1"/>
  <c r="CG35" i="22"/>
  <c r="BC35" i="22"/>
  <c r="BI35" i="22" s="1"/>
  <c r="EI34" i="22"/>
  <c r="BI34" i="22"/>
  <c r="BC34" i="22"/>
  <c r="HO33" i="22"/>
  <c r="IL33" i="22" s="1"/>
  <c r="HC33" i="22"/>
  <c r="FG33" i="22"/>
  <c r="EC33" i="22"/>
  <c r="EI33" i="22" s="1"/>
  <c r="CG33" i="22"/>
  <c r="BI33" i="22"/>
  <c r="BC33" i="22"/>
  <c r="EI32" i="22"/>
  <c r="BI32" i="22"/>
  <c r="BC32" i="22"/>
  <c r="HO31" i="22"/>
  <c r="IL31" i="22" s="1"/>
  <c r="HC31" i="22"/>
  <c r="FG31" i="22"/>
  <c r="EC31" i="22"/>
  <c r="EI31" i="22" s="1"/>
  <c r="CG31" i="22"/>
  <c r="BC31" i="22"/>
  <c r="BI31" i="22" s="1"/>
  <c r="EI30" i="22"/>
  <c r="BI30" i="22"/>
  <c r="BC30" i="22"/>
  <c r="HC29" i="22"/>
  <c r="HO29" i="22"/>
  <c r="IL29" i="22" s="1"/>
  <c r="EC29" i="22"/>
  <c r="EI29" i="22" s="1"/>
  <c r="CG29" i="22"/>
  <c r="BC29" i="22"/>
  <c r="BI29" i="22" s="1"/>
  <c r="EI28" i="22"/>
  <c r="BI28" i="22"/>
  <c r="BC28" i="22"/>
  <c r="HO27" i="22"/>
  <c r="IL27" i="22" s="1"/>
  <c r="FG27" i="22"/>
  <c r="EI27" i="22"/>
  <c r="EC27" i="22"/>
  <c r="CG27" i="22"/>
  <c r="BC27" i="22"/>
  <c r="BI27" i="22" s="1"/>
  <c r="EI26" i="22"/>
  <c r="BI26" i="22"/>
  <c r="BC26" i="22"/>
  <c r="HC25" i="22"/>
  <c r="FG25" i="22"/>
  <c r="EC25" i="22"/>
  <c r="EI25" i="22" s="1"/>
  <c r="CG25" i="22"/>
  <c r="BI25" i="22"/>
  <c r="BC25" i="22"/>
  <c r="EI24" i="22"/>
  <c r="BI24" i="22"/>
  <c r="BC24" i="22"/>
  <c r="HO23" i="22"/>
  <c r="IL23" i="22" s="1"/>
  <c r="HC23" i="22"/>
  <c r="FG23" i="22"/>
  <c r="EC23" i="22"/>
  <c r="EI23" i="22" s="1"/>
  <c r="CG23" i="22"/>
  <c r="BI23" i="22"/>
  <c r="BC23" i="22"/>
  <c r="EI22" i="22"/>
  <c r="BI22" i="22"/>
  <c r="BC22" i="22"/>
  <c r="HC21" i="22"/>
  <c r="FG21" i="22"/>
  <c r="EC21" i="22"/>
  <c r="CG21" i="22"/>
  <c r="BC21" i="22"/>
  <c r="BI21" i="22" s="1"/>
  <c r="EI20" i="22"/>
  <c r="BI20" i="22"/>
  <c r="BC20" i="22"/>
  <c r="FG19" i="22"/>
  <c r="EC19" i="22"/>
  <c r="EI19" i="22" s="1"/>
  <c r="CG19" i="22"/>
  <c r="BC19" i="22"/>
  <c r="BI19" i="22" s="1"/>
  <c r="EI18" i="22"/>
  <c r="BI18" i="22"/>
  <c r="BC18" i="22"/>
  <c r="HC17" i="22"/>
  <c r="FG17" i="22"/>
  <c r="CG17" i="22"/>
  <c r="BI17" i="22"/>
  <c r="BC17" i="22"/>
  <c r="EI16" i="22"/>
  <c r="BI16" i="22"/>
  <c r="BC16" i="22"/>
  <c r="HO15" i="22"/>
  <c r="IL15" i="22" s="1"/>
  <c r="HC15" i="22"/>
  <c r="FG15" i="22"/>
  <c r="EC15" i="22"/>
  <c r="EI15" i="22" s="1"/>
  <c r="CG15" i="22"/>
  <c r="BC15" i="22"/>
  <c r="BI15" i="22" s="1"/>
  <c r="EI14" i="22"/>
  <c r="BI14" i="22"/>
  <c r="BC14" i="22"/>
  <c r="HO13" i="22"/>
  <c r="IL13" i="22" s="1"/>
  <c r="HC13" i="22"/>
  <c r="FG13" i="22"/>
  <c r="EC13" i="22"/>
  <c r="EI13" i="22" s="1"/>
  <c r="CG13" i="22"/>
  <c r="BC13" i="22"/>
  <c r="BI13" i="22" s="1"/>
  <c r="EI12" i="22"/>
  <c r="BI12" i="22"/>
  <c r="BC12" i="22"/>
  <c r="HO11" i="22"/>
  <c r="HC11" i="22"/>
  <c r="FG11" i="22"/>
  <c r="EC11" i="22"/>
  <c r="EI11" i="22" s="1"/>
  <c r="CG11" i="22"/>
  <c r="BI11" i="22"/>
  <c r="BC11" i="22"/>
  <c r="EI10" i="22"/>
  <c r="BI10" i="22"/>
  <c r="BC10" i="22"/>
  <c r="HC56" i="21"/>
  <c r="FG56" i="21"/>
  <c r="CS56" i="21"/>
  <c r="CM56" i="21"/>
  <c r="CG56" i="21"/>
  <c r="BC56" i="21"/>
  <c r="BI56" i="21" s="1"/>
  <c r="EI55" i="21"/>
  <c r="BI55" i="21"/>
  <c r="BC55" i="21"/>
  <c r="HO54" i="21"/>
  <c r="IM54" i="21" s="1"/>
  <c r="HD54" i="21"/>
  <c r="FG54" i="21"/>
  <c r="CG54" i="21"/>
  <c r="HO52" i="21"/>
  <c r="IL52" i="21" s="1"/>
  <c r="HC52" i="21"/>
  <c r="FG52" i="21"/>
  <c r="EC52" i="21"/>
  <c r="EI52" i="21" s="1"/>
  <c r="CG52" i="21"/>
  <c r="BI52" i="21"/>
  <c r="BC52" i="21"/>
  <c r="EI51" i="21"/>
  <c r="BI51" i="21"/>
  <c r="BC51" i="21"/>
  <c r="HC50" i="21"/>
  <c r="FG50" i="21"/>
  <c r="CS50" i="21"/>
  <c r="CM50" i="21"/>
  <c r="CG50" i="21"/>
  <c r="BC50" i="21"/>
  <c r="BI50" i="21" s="1"/>
  <c r="EI49" i="21"/>
  <c r="BI49" i="21"/>
  <c r="BC49" i="21"/>
  <c r="HC48" i="21"/>
  <c r="FG48" i="21"/>
  <c r="CS48" i="21"/>
  <c r="CM48" i="21"/>
  <c r="CG48" i="21"/>
  <c r="BI48" i="21"/>
  <c r="BC48" i="21"/>
  <c r="EI47" i="21"/>
  <c r="BI47" i="21"/>
  <c r="BC47" i="21"/>
  <c r="HC46" i="21"/>
  <c r="FG46" i="21"/>
  <c r="CS46" i="21"/>
  <c r="CM46" i="21"/>
  <c r="CG46" i="21"/>
  <c r="BC46" i="21"/>
  <c r="BI46" i="21" s="1"/>
  <c r="EI45" i="21"/>
  <c r="BC45" i="21"/>
  <c r="BI45" i="21" s="1"/>
  <c r="HC44" i="21"/>
  <c r="FG44" i="21"/>
  <c r="CM44" i="21"/>
  <c r="EC44" i="21" s="1"/>
  <c r="EI44" i="21" s="1"/>
  <c r="CG44" i="21"/>
  <c r="BI44" i="21"/>
  <c r="BC44" i="21"/>
  <c r="EI43" i="21"/>
  <c r="BC43" i="21"/>
  <c r="BI43" i="21" s="1"/>
  <c r="HO42" i="21"/>
  <c r="IL42" i="21" s="1"/>
  <c r="HC42" i="21"/>
  <c r="FG42" i="21"/>
  <c r="EC42" i="21"/>
  <c r="EI42" i="21" s="1"/>
  <c r="CG42" i="21"/>
  <c r="BC42" i="21"/>
  <c r="BI42" i="21" s="1"/>
  <c r="EI41" i="21"/>
  <c r="BI41" i="21"/>
  <c r="BC41" i="21"/>
  <c r="FS40" i="21"/>
  <c r="HC40" i="21" s="1"/>
  <c r="FG40" i="21"/>
  <c r="EC40" i="21"/>
  <c r="EI40" i="21" s="1"/>
  <c r="CG40" i="21"/>
  <c r="BC40" i="21"/>
  <c r="BI40" i="21" s="1"/>
  <c r="EI39" i="21"/>
  <c r="BI39" i="21"/>
  <c r="BC39" i="21"/>
  <c r="HO38" i="21"/>
  <c r="IL38" i="21" s="1"/>
  <c r="HD38" i="21"/>
  <c r="BC38" i="21"/>
  <c r="BI38" i="21" s="1"/>
  <c r="BI37" i="21"/>
  <c r="BC37" i="21"/>
  <c r="HO36" i="21"/>
  <c r="IL36" i="21" s="1"/>
  <c r="HC36" i="21"/>
  <c r="FG36" i="21"/>
  <c r="EC36" i="21"/>
  <c r="EI36" i="21" s="1"/>
  <c r="CG36" i="21"/>
  <c r="BC36" i="21"/>
  <c r="BI36" i="21" s="1"/>
  <c r="EI35" i="21"/>
  <c r="BI35" i="21"/>
  <c r="BC35" i="21"/>
  <c r="FS34" i="21"/>
  <c r="HC34" i="21" s="1"/>
  <c r="FG34" i="21"/>
  <c r="EC34" i="21"/>
  <c r="EI34" i="21" s="1"/>
  <c r="CG34" i="21"/>
  <c r="CG58" i="22" s="1"/>
  <c r="EI33" i="21"/>
  <c r="BC33" i="21"/>
  <c r="FS32" i="21"/>
  <c r="HC32" i="21" s="1"/>
  <c r="FG32" i="21"/>
  <c r="CM32" i="21"/>
  <c r="EC32" i="21" s="1"/>
  <c r="EI32" i="21" s="1"/>
  <c r="CG32" i="21"/>
  <c r="AW32" i="21"/>
  <c r="AK32" i="21"/>
  <c r="EI31" i="21"/>
  <c r="BI31" i="21"/>
  <c r="BC31" i="21"/>
  <c r="GE30" i="21"/>
  <c r="FS30" i="21"/>
  <c r="HC30" i="21" s="1"/>
  <c r="FG30" i="21"/>
  <c r="CM30" i="21"/>
  <c r="EC30" i="21" s="1"/>
  <c r="EI30" i="21" s="1"/>
  <c r="CG30" i="21"/>
  <c r="AK30" i="21"/>
  <c r="EI29" i="21"/>
  <c r="BI29" i="21"/>
  <c r="BC29" i="21"/>
  <c r="BI17" i="21"/>
  <c r="CA17" i="21" s="1"/>
  <c r="BI16" i="21"/>
  <c r="CA16" i="21" s="1"/>
  <c r="BI15" i="21"/>
  <c r="CA15" i="21" s="1"/>
  <c r="BI14" i="21"/>
  <c r="CA14" i="21" s="1"/>
  <c r="BI13" i="21"/>
  <c r="CA13" i="21" s="1"/>
  <c r="CM57" i="20"/>
  <c r="EC57" i="20" s="1"/>
  <c r="EI57" i="20" s="1"/>
  <c r="AK53" i="20"/>
  <c r="EU29" i="20"/>
  <c r="EO29" i="20"/>
  <c r="FS27" i="20"/>
  <c r="FM27" i="20"/>
  <c r="HC27" i="20" s="1"/>
  <c r="FS25" i="20"/>
  <c r="FM25" i="20"/>
  <c r="HC25" i="20" s="1"/>
  <c r="CM21" i="20"/>
  <c r="EC21" i="20" s="1"/>
  <c r="FS19" i="20"/>
  <c r="FM19" i="20"/>
  <c r="HO17" i="20"/>
  <c r="IL17" i="20" s="1"/>
  <c r="HO57" i="20"/>
  <c r="IL57" i="20" s="1"/>
  <c r="HC57" i="20"/>
  <c r="FG57" i="20"/>
  <c r="CG57" i="20"/>
  <c r="BC57" i="20"/>
  <c r="BI57" i="20" s="1"/>
  <c r="EI56" i="20"/>
  <c r="BI56" i="20"/>
  <c r="BC56" i="20"/>
  <c r="HO55" i="20"/>
  <c r="IL55" i="20" s="1"/>
  <c r="HC55" i="20"/>
  <c r="CG55" i="20"/>
  <c r="BC55" i="20"/>
  <c r="BI55" i="20" s="1"/>
  <c r="BI54" i="20"/>
  <c r="BC54" i="20"/>
  <c r="HC53" i="20"/>
  <c r="FG53" i="20"/>
  <c r="BI52" i="20"/>
  <c r="BC52" i="20"/>
  <c r="HO51" i="20"/>
  <c r="IL51" i="20" s="1"/>
  <c r="FG51" i="20"/>
  <c r="HO49" i="20"/>
  <c r="IL49" i="20" s="1"/>
  <c r="FG49" i="20"/>
  <c r="EC49" i="20"/>
  <c r="EI49" i="20" s="1"/>
  <c r="HO47" i="20"/>
  <c r="IL47" i="20" s="1"/>
  <c r="FG47" i="20"/>
  <c r="EC47" i="20"/>
  <c r="EI47" i="20" s="1"/>
  <c r="CG47" i="20"/>
  <c r="BC47" i="20"/>
  <c r="BI47" i="20" s="1"/>
  <c r="EI46" i="20"/>
  <c r="BI46" i="20"/>
  <c r="BC46" i="20"/>
  <c r="HO45" i="20"/>
  <c r="IL45" i="20" s="1"/>
  <c r="HC45" i="20"/>
  <c r="FG45" i="20"/>
  <c r="EC45" i="20"/>
  <c r="EI45" i="20" s="1"/>
  <c r="CG45" i="20"/>
  <c r="BI45" i="20"/>
  <c r="BC45" i="20"/>
  <c r="EI44" i="20"/>
  <c r="BI44" i="20"/>
  <c r="BC44" i="20"/>
  <c r="HO43" i="20"/>
  <c r="IL43" i="20" s="1"/>
  <c r="HC43" i="20"/>
  <c r="EC43" i="20"/>
  <c r="EI43" i="20" s="1"/>
  <c r="EI42" i="20"/>
  <c r="BI42" i="20"/>
  <c r="BC42" i="20"/>
  <c r="HO41" i="20"/>
  <c r="IL41" i="20" s="1"/>
  <c r="HC41" i="20"/>
  <c r="EC41" i="20"/>
  <c r="EI41" i="20" s="1"/>
  <c r="EI40" i="20"/>
  <c r="BI40" i="20"/>
  <c r="BC40" i="20"/>
  <c r="HO39" i="20"/>
  <c r="IL39" i="20" s="1"/>
  <c r="HC39" i="20"/>
  <c r="FG39" i="20"/>
  <c r="CG39" i="20"/>
  <c r="BI38" i="20"/>
  <c r="BC38" i="20"/>
  <c r="HO37" i="20"/>
  <c r="IL37" i="20" s="1"/>
  <c r="HC37" i="20"/>
  <c r="FG37" i="20"/>
  <c r="EC37" i="20"/>
  <c r="EI37" i="20" s="1"/>
  <c r="BC37" i="20"/>
  <c r="BI37" i="20" s="1"/>
  <c r="EI36" i="20"/>
  <c r="BI36" i="20"/>
  <c r="BC36" i="20"/>
  <c r="HO35" i="20"/>
  <c r="IL35" i="20" s="1"/>
  <c r="HC35" i="20"/>
  <c r="FG35" i="20"/>
  <c r="EC35" i="20"/>
  <c r="EI35" i="20" s="1"/>
  <c r="CG35" i="20"/>
  <c r="BC35" i="20"/>
  <c r="BI35" i="20" s="1"/>
  <c r="EI34" i="20"/>
  <c r="BI34" i="20"/>
  <c r="BC34" i="20"/>
  <c r="HO33" i="20"/>
  <c r="IL33" i="20" s="1"/>
  <c r="HC33" i="20"/>
  <c r="FG33" i="20"/>
  <c r="EC33" i="20"/>
  <c r="EI33" i="20" s="1"/>
  <c r="CG33" i="20"/>
  <c r="BC33" i="20"/>
  <c r="BI33" i="20" s="1"/>
  <c r="EI32" i="20"/>
  <c r="BI32" i="20"/>
  <c r="BC32" i="20"/>
  <c r="HO31" i="20"/>
  <c r="IL31" i="20" s="1"/>
  <c r="HC31" i="20"/>
  <c r="FG31" i="20"/>
  <c r="EC31" i="20"/>
  <c r="EI31" i="20" s="1"/>
  <c r="CG31" i="20"/>
  <c r="BC31" i="20"/>
  <c r="BI31" i="20" s="1"/>
  <c r="EI30" i="20"/>
  <c r="BI30" i="20"/>
  <c r="BC30" i="20"/>
  <c r="HC29" i="20"/>
  <c r="EC29" i="20"/>
  <c r="EI29" i="20" s="1"/>
  <c r="CG29" i="20"/>
  <c r="BC29" i="20"/>
  <c r="BI29" i="20" s="1"/>
  <c r="EI28" i="20"/>
  <c r="BI28" i="20"/>
  <c r="BC28" i="20"/>
  <c r="FG27" i="20"/>
  <c r="EI27" i="20"/>
  <c r="EC27" i="20"/>
  <c r="CG27" i="20"/>
  <c r="BC27" i="20"/>
  <c r="BI27" i="20" s="1"/>
  <c r="EI26" i="20"/>
  <c r="BI26" i="20"/>
  <c r="BC26" i="20"/>
  <c r="FG25" i="20"/>
  <c r="EC25" i="20"/>
  <c r="EI25" i="20" s="1"/>
  <c r="CG25" i="20"/>
  <c r="BI25" i="20"/>
  <c r="BC25" i="20"/>
  <c r="EI24" i="20"/>
  <c r="BI24" i="20"/>
  <c r="BC24" i="20"/>
  <c r="HO23" i="20"/>
  <c r="IL23" i="20" s="1"/>
  <c r="HC23" i="20"/>
  <c r="FG23" i="20"/>
  <c r="EC23" i="20"/>
  <c r="EI23" i="20" s="1"/>
  <c r="CG23" i="20"/>
  <c r="BI23" i="20"/>
  <c r="BC23" i="20"/>
  <c r="EI22" i="20"/>
  <c r="BI22" i="20"/>
  <c r="BC22" i="20"/>
  <c r="HC21" i="20"/>
  <c r="FG21" i="20"/>
  <c r="CG21" i="20"/>
  <c r="BC21" i="20"/>
  <c r="BI21" i="20" s="1"/>
  <c r="EI20" i="20"/>
  <c r="BI20" i="20"/>
  <c r="BC20" i="20"/>
  <c r="FG19" i="20"/>
  <c r="EC19" i="20"/>
  <c r="EI19" i="20" s="1"/>
  <c r="CG19" i="20"/>
  <c r="BC19" i="20"/>
  <c r="BI19" i="20" s="1"/>
  <c r="EI18" i="20"/>
  <c r="BI18" i="20"/>
  <c r="BC18" i="20"/>
  <c r="HC17" i="20"/>
  <c r="FG17" i="20"/>
  <c r="CG17" i="20"/>
  <c r="BC17" i="20"/>
  <c r="BI17" i="20" s="1"/>
  <c r="EI16" i="20"/>
  <c r="BI16" i="20"/>
  <c r="BC16" i="20"/>
  <c r="HO15" i="20"/>
  <c r="IL15" i="20" s="1"/>
  <c r="HC15" i="20"/>
  <c r="FG15" i="20"/>
  <c r="EC15" i="20"/>
  <c r="EI15" i="20" s="1"/>
  <c r="CG15" i="20"/>
  <c r="BC15" i="20"/>
  <c r="BI15" i="20" s="1"/>
  <c r="EI14" i="20"/>
  <c r="BI14" i="20"/>
  <c r="BC14" i="20"/>
  <c r="HO13" i="20"/>
  <c r="IL13" i="20" s="1"/>
  <c r="HC13" i="20"/>
  <c r="FG13" i="20"/>
  <c r="EC13" i="20"/>
  <c r="EI13" i="20" s="1"/>
  <c r="CG13" i="20"/>
  <c r="BC13" i="20"/>
  <c r="BI13" i="20" s="1"/>
  <c r="EI12" i="20"/>
  <c r="BI12" i="20"/>
  <c r="BC12" i="20"/>
  <c r="HO11" i="20"/>
  <c r="HC11" i="20"/>
  <c r="FG11" i="20"/>
  <c r="EC11" i="20"/>
  <c r="EI11" i="20" s="1"/>
  <c r="CG11" i="20"/>
  <c r="BI11" i="20"/>
  <c r="BC11" i="20"/>
  <c r="EI10" i="20"/>
  <c r="BI10" i="20"/>
  <c r="BC10" i="20"/>
  <c r="HC56" i="19"/>
  <c r="FG56" i="19"/>
  <c r="CS56" i="19"/>
  <c r="CM56" i="19"/>
  <c r="CG56" i="19"/>
  <c r="BC56" i="19"/>
  <c r="BI56" i="19" s="1"/>
  <c r="EI55" i="19"/>
  <c r="BI55" i="19"/>
  <c r="BC55" i="19"/>
  <c r="HO54" i="19"/>
  <c r="IM54" i="19" s="1"/>
  <c r="HD54" i="19"/>
  <c r="FG54" i="19"/>
  <c r="CG54" i="19"/>
  <c r="HO52" i="19"/>
  <c r="IL52" i="19" s="1"/>
  <c r="HC52" i="19"/>
  <c r="FG52" i="19"/>
  <c r="EC52" i="19"/>
  <c r="EI52" i="19" s="1"/>
  <c r="CG52" i="19"/>
  <c r="BC52" i="19"/>
  <c r="BI52" i="19" s="1"/>
  <c r="EI51" i="19"/>
  <c r="BI51" i="19"/>
  <c r="BC51" i="19"/>
  <c r="HC50" i="19"/>
  <c r="FG50" i="19"/>
  <c r="CS50" i="19"/>
  <c r="CM50" i="19"/>
  <c r="CG50" i="19"/>
  <c r="BC50" i="19"/>
  <c r="BI50" i="19" s="1"/>
  <c r="EI49" i="19"/>
  <c r="BI49" i="19"/>
  <c r="BC49" i="19"/>
  <c r="HC48" i="19"/>
  <c r="FG48" i="19"/>
  <c r="CS48" i="19"/>
  <c r="CM48" i="19"/>
  <c r="CG48" i="19"/>
  <c r="BC48" i="19"/>
  <c r="BI48" i="19" s="1"/>
  <c r="EI47" i="19"/>
  <c r="BI47" i="19"/>
  <c r="BC47" i="19"/>
  <c r="HC46" i="19"/>
  <c r="FG46" i="19"/>
  <c r="CS46" i="19"/>
  <c r="CM46" i="19"/>
  <c r="CG46" i="19"/>
  <c r="BC46" i="19"/>
  <c r="BI46" i="19" s="1"/>
  <c r="EI45" i="19"/>
  <c r="BC45" i="19"/>
  <c r="BI45" i="19" s="1"/>
  <c r="HC44" i="19"/>
  <c r="FG44" i="19"/>
  <c r="CM44" i="19"/>
  <c r="HO44" i="19" s="1"/>
  <c r="IL44" i="19" s="1"/>
  <c r="CG44" i="19"/>
  <c r="BI44" i="19"/>
  <c r="BC44" i="19"/>
  <c r="EI43" i="19"/>
  <c r="BC43" i="19"/>
  <c r="BI43" i="19" s="1"/>
  <c r="HO42" i="19"/>
  <c r="IL42" i="19" s="1"/>
  <c r="HC42" i="19"/>
  <c r="FG42" i="19"/>
  <c r="EC42" i="19"/>
  <c r="EI42" i="19" s="1"/>
  <c r="CG42" i="19"/>
  <c r="BC42" i="19"/>
  <c r="BI42" i="19" s="1"/>
  <c r="EI41" i="19"/>
  <c r="BI41" i="19"/>
  <c r="BC41" i="19"/>
  <c r="FS40" i="19"/>
  <c r="FM40" i="19"/>
  <c r="FG40" i="19"/>
  <c r="EC40" i="19"/>
  <c r="EI40" i="19" s="1"/>
  <c r="CG40" i="19"/>
  <c r="BC40" i="19"/>
  <c r="BI40" i="19" s="1"/>
  <c r="EI39" i="19"/>
  <c r="BI39" i="19"/>
  <c r="BC39" i="19"/>
  <c r="HO38" i="19"/>
  <c r="IL38" i="19" s="1"/>
  <c r="HD38" i="19"/>
  <c r="BC38" i="19"/>
  <c r="BI38" i="19" s="1"/>
  <c r="BI37" i="19"/>
  <c r="BC37" i="19"/>
  <c r="HO36" i="19"/>
  <c r="IL36" i="19" s="1"/>
  <c r="HC36" i="19"/>
  <c r="FG36" i="19"/>
  <c r="EC36" i="19"/>
  <c r="EI36" i="19" s="1"/>
  <c r="CG36" i="19"/>
  <c r="BC36" i="19"/>
  <c r="BI36" i="19" s="1"/>
  <c r="EI35" i="19"/>
  <c r="BI35" i="19"/>
  <c r="BC35" i="19"/>
  <c r="FS34" i="19"/>
  <c r="FM34" i="19"/>
  <c r="FG34" i="19"/>
  <c r="EI34" i="19"/>
  <c r="EC34" i="19"/>
  <c r="CG34" i="19"/>
  <c r="AD34" i="19"/>
  <c r="BC34" i="19" s="1"/>
  <c r="BI34" i="19" s="1"/>
  <c r="EI33" i="19"/>
  <c r="BI33" i="19"/>
  <c r="BC33" i="19"/>
  <c r="FS32" i="19"/>
  <c r="FM32" i="19"/>
  <c r="FG32" i="19"/>
  <c r="CM32" i="19"/>
  <c r="EC32" i="19" s="1"/>
  <c r="EI32" i="19" s="1"/>
  <c r="CG32" i="19"/>
  <c r="AW32" i="19"/>
  <c r="AQ32" i="19"/>
  <c r="AK32" i="19"/>
  <c r="AD32" i="19"/>
  <c r="EI31" i="19"/>
  <c r="BI31" i="19"/>
  <c r="BC31" i="19"/>
  <c r="GE30" i="19"/>
  <c r="FY30" i="19"/>
  <c r="FS30" i="19"/>
  <c r="FM30" i="19"/>
  <c r="FG30" i="19"/>
  <c r="CM30" i="19"/>
  <c r="EC30" i="19" s="1"/>
  <c r="EI30" i="19" s="1"/>
  <c r="CG30" i="19"/>
  <c r="AK30" i="19"/>
  <c r="AD30" i="19"/>
  <c r="EI29" i="19"/>
  <c r="BI29" i="19"/>
  <c r="BC29" i="19"/>
  <c r="BI17" i="19"/>
  <c r="CA17" i="19" s="1"/>
  <c r="BI16" i="19"/>
  <c r="CA16" i="19" s="1"/>
  <c r="BI15" i="19"/>
  <c r="CA15" i="19" s="1"/>
  <c r="BI14" i="19"/>
  <c r="CA14" i="19" s="1"/>
  <c r="BI13" i="19"/>
  <c r="CA13" i="19" s="1"/>
  <c r="FS19" i="2"/>
  <c r="FM19" i="2"/>
  <c r="FS27" i="2"/>
  <c r="FM27" i="2"/>
  <c r="FS25" i="2"/>
  <c r="FM25" i="2"/>
  <c r="EU29" i="2"/>
  <c r="EO29" i="2"/>
  <c r="AK53" i="2"/>
  <c r="HO46" i="21" l="1"/>
  <c r="IL46" i="21" s="1"/>
  <c r="HO29" i="20"/>
  <c r="IL29" i="20" s="1"/>
  <c r="EC57" i="22"/>
  <c r="EI57" i="22" s="1"/>
  <c r="HO50" i="19"/>
  <c r="IL50" i="19" s="1"/>
  <c r="HO46" i="19"/>
  <c r="IL46" i="19" s="1"/>
  <c r="HO56" i="19"/>
  <c r="IL56" i="19" s="1"/>
  <c r="HO19" i="20"/>
  <c r="IL19" i="20" s="1"/>
  <c r="CG58" i="20"/>
  <c r="BU28" i="19" s="1"/>
  <c r="HO50" i="21"/>
  <c r="IL50" i="21" s="1"/>
  <c r="HO32" i="21"/>
  <c r="IL32" i="21" s="1"/>
  <c r="HO25" i="20"/>
  <c r="IL25" i="20" s="1"/>
  <c r="HO30" i="19"/>
  <c r="IL30" i="19" s="1"/>
  <c r="HO27" i="20"/>
  <c r="IL27" i="20" s="1"/>
  <c r="HO53" i="20"/>
  <c r="IL53" i="20" s="1"/>
  <c r="HO30" i="21"/>
  <c r="IL30" i="21" s="1"/>
  <c r="HO48" i="21"/>
  <c r="IL48" i="21" s="1"/>
  <c r="CA18" i="19"/>
  <c r="HC30" i="19"/>
  <c r="EI21" i="20"/>
  <c r="HO21" i="20"/>
  <c r="IL21" i="20" s="1"/>
  <c r="HO44" i="21"/>
  <c r="IL44" i="21" s="1"/>
  <c r="HC32" i="19"/>
  <c r="HO48" i="19"/>
  <c r="IL48" i="19" s="1"/>
  <c r="CA18" i="21"/>
  <c r="HO56" i="21"/>
  <c r="IL56" i="21" s="1"/>
  <c r="EI21" i="22"/>
  <c r="HO32" i="23"/>
  <c r="IL32" i="23" s="1"/>
  <c r="HC40" i="19"/>
  <c r="HO40" i="19"/>
  <c r="IL40" i="19" s="1"/>
  <c r="HO34" i="21"/>
  <c r="IL34" i="21" s="1"/>
  <c r="HC34" i="19"/>
  <c r="HO34" i="19"/>
  <c r="IL34" i="19" s="1"/>
  <c r="HO32" i="19"/>
  <c r="IL32" i="19" s="1"/>
  <c r="EC57" i="24"/>
  <c r="EI57" i="24" s="1"/>
  <c r="EC21" i="24"/>
  <c r="HO21" i="24"/>
  <c r="IL21" i="24" s="1"/>
  <c r="HO46" i="23"/>
  <c r="IL46" i="23" s="1"/>
  <c r="HO50" i="23"/>
  <c r="IL50" i="23" s="1"/>
  <c r="CA18" i="23"/>
  <c r="HO30" i="23"/>
  <c r="IL30" i="23" s="1"/>
  <c r="BC34" i="23"/>
  <c r="BI34" i="23" s="1"/>
  <c r="IL11" i="24"/>
  <c r="HC19" i="24"/>
  <c r="FG29" i="24"/>
  <c r="BC53" i="24"/>
  <c r="BI53" i="24" s="1"/>
  <c r="EC17" i="24"/>
  <c r="EI17" i="24" s="1"/>
  <c r="BC32" i="23"/>
  <c r="BI32" i="23" s="1"/>
  <c r="EC56" i="23"/>
  <c r="EI56" i="23" s="1"/>
  <c r="BC30" i="23"/>
  <c r="BI30" i="23" s="1"/>
  <c r="EC44" i="23"/>
  <c r="EI44" i="23" s="1"/>
  <c r="EC46" i="23"/>
  <c r="EI46" i="23" s="1"/>
  <c r="EC48" i="23"/>
  <c r="EI48" i="23" s="1"/>
  <c r="EC50" i="23"/>
  <c r="EI50" i="23" s="1"/>
  <c r="IL11" i="22"/>
  <c r="HC19" i="22"/>
  <c r="HC58" i="22" s="1"/>
  <c r="GE28" i="21" s="1"/>
  <c r="FG29" i="22"/>
  <c r="FG58" i="22" s="1"/>
  <c r="BC53" i="22"/>
  <c r="BI53" i="22" s="1"/>
  <c r="EC17" i="22"/>
  <c r="EI17" i="22" s="1"/>
  <c r="BC32" i="21"/>
  <c r="BI32" i="21" s="1"/>
  <c r="BC34" i="21"/>
  <c r="BI34" i="21" s="1"/>
  <c r="HO40" i="21"/>
  <c r="IL40" i="21" s="1"/>
  <c r="EC56" i="21"/>
  <c r="EI56" i="21" s="1"/>
  <c r="BC30" i="21"/>
  <c r="BI30" i="21" s="1"/>
  <c r="EC46" i="21"/>
  <c r="EI46" i="21" s="1"/>
  <c r="EC48" i="21"/>
  <c r="EI48" i="21" s="1"/>
  <c r="EC50" i="21"/>
  <c r="EI50" i="21" s="1"/>
  <c r="IL11" i="20"/>
  <c r="HC19" i="20"/>
  <c r="FG29" i="20"/>
  <c r="FG58" i="20" s="1"/>
  <c r="EU28" i="19" s="1"/>
  <c r="BC53" i="20"/>
  <c r="BI53" i="20" s="1"/>
  <c r="EC17" i="20"/>
  <c r="EI17" i="20" s="1"/>
  <c r="BC32" i="19"/>
  <c r="BI32" i="19" s="1"/>
  <c r="EC56" i="19"/>
  <c r="EI56" i="19" s="1"/>
  <c r="BC30" i="19"/>
  <c r="BI30" i="19" s="1"/>
  <c r="EC44" i="19"/>
  <c r="EI44" i="19" s="1"/>
  <c r="EC46" i="19"/>
  <c r="EI46" i="19" s="1"/>
  <c r="EC48" i="19"/>
  <c r="EI48" i="19" s="1"/>
  <c r="EC50" i="19"/>
  <c r="EI50" i="19" s="1"/>
  <c r="CG54" i="1"/>
  <c r="BI58" i="20" l="1"/>
  <c r="AQ28" i="19" s="1"/>
  <c r="HC58" i="20"/>
  <c r="GE28" i="19" s="1"/>
  <c r="EI58" i="20"/>
  <c r="DE28" i="19" s="1"/>
  <c r="IL58" i="20"/>
  <c r="EI58" i="22"/>
  <c r="DE28" i="21" s="1"/>
  <c r="HO58" i="20"/>
  <c r="IL58" i="22"/>
  <c r="HO58" i="22"/>
  <c r="BI58" i="22"/>
  <c r="AQ28" i="21" s="1"/>
  <c r="CS46" i="1"/>
  <c r="BC31" i="2" l="1"/>
  <c r="BI31" i="2" s="1"/>
  <c r="HC25" i="2"/>
  <c r="BC27" i="2" l="1"/>
  <c r="BI27" i="2" s="1"/>
  <c r="HC42" i="1"/>
  <c r="HD38" i="1"/>
  <c r="EI16" i="2"/>
  <c r="EC49" i="2"/>
  <c r="EI49" i="2" s="1"/>
  <c r="CM57" i="2"/>
  <c r="CM17" i="2"/>
  <c r="CS50" i="1"/>
  <c r="CM44" i="1"/>
  <c r="FS40" i="1"/>
  <c r="FM40" i="1"/>
  <c r="FS34" i="1"/>
  <c r="FM34" i="1"/>
  <c r="GE30" i="1"/>
  <c r="FY30" i="1"/>
  <c r="FG23" i="2" l="1"/>
  <c r="BC37" i="2"/>
  <c r="BI37" i="2" s="1"/>
  <c r="HO51" i="2"/>
  <c r="HO51" i="26" s="1"/>
  <c r="IL51" i="26" s="1"/>
  <c r="HO49" i="2"/>
  <c r="HO49" i="26" s="1"/>
  <c r="IL49" i="26" s="1"/>
  <c r="HO41" i="2"/>
  <c r="HO41" i="26" s="1"/>
  <c r="IL41" i="26" s="1"/>
  <c r="HO33" i="2"/>
  <c r="HO33" i="26" s="1"/>
  <c r="IL33" i="26" s="1"/>
  <c r="HO17" i="2"/>
  <c r="HO17" i="26" s="1"/>
  <c r="IL17" i="26" s="1"/>
  <c r="HO54" i="1"/>
  <c r="HO54" i="25" s="1"/>
  <c r="IM54" i="25" s="1"/>
  <c r="FG57" i="2"/>
  <c r="FG53" i="2"/>
  <c r="FG51" i="2"/>
  <c r="FG49" i="2"/>
  <c r="FG37" i="2"/>
  <c r="FG54" i="1"/>
  <c r="IL51" i="2" l="1"/>
  <c r="IL49" i="2"/>
  <c r="CG39" i="2"/>
  <c r="AW32" i="1"/>
  <c r="AQ32" i="1"/>
  <c r="CG35" i="2" l="1"/>
  <c r="EC17" i="2"/>
  <c r="EI17" i="2" s="1"/>
  <c r="HC55" i="2" l="1"/>
  <c r="BI37" i="1"/>
  <c r="BC37" i="1"/>
  <c r="HO38" i="1" l="1"/>
  <c r="HO38" i="25" s="1"/>
  <c r="IL38" i="25" s="1"/>
  <c r="BC38" i="1"/>
  <c r="BI38" i="1" s="1"/>
  <c r="IL38" i="1" l="1"/>
  <c r="HD54" i="1"/>
  <c r="IM54" i="1" l="1"/>
  <c r="BC29" i="2" l="1"/>
  <c r="HO43" i="2" l="1"/>
  <c r="HO43" i="26" s="1"/>
  <c r="IL43" i="26" s="1"/>
  <c r="HO27" i="2"/>
  <c r="HO27" i="26" s="1"/>
  <c r="IL27" i="26" s="1"/>
  <c r="HO52" i="1"/>
  <c r="HO52" i="25" s="1"/>
  <c r="IL52" i="25" s="1"/>
  <c r="EI51" i="1"/>
  <c r="EC37" i="2"/>
  <c r="EI37" i="2" s="1"/>
  <c r="EC52" i="1"/>
  <c r="EI52" i="1" s="1"/>
  <c r="HO25" i="2"/>
  <c r="HO25" i="26" s="1"/>
  <c r="IL25" i="26" s="1"/>
  <c r="EI56" i="2"/>
  <c r="EI40" i="2"/>
  <c r="EC27" i="2"/>
  <c r="EI22" i="2"/>
  <c r="EI10" i="2"/>
  <c r="EI35" i="1"/>
  <c r="HO57" i="2"/>
  <c r="HO57" i="26" s="1"/>
  <c r="IL57" i="26" s="1"/>
  <c r="EC23" i="2"/>
  <c r="EI23" i="2" s="1"/>
  <c r="EC36" i="1"/>
  <c r="EI36" i="1" s="1"/>
  <c r="HO29" i="2"/>
  <c r="HO29" i="26" s="1"/>
  <c r="IL29" i="26" s="1"/>
  <c r="HO13" i="2"/>
  <c r="HO13" i="26" s="1"/>
  <c r="IL13" i="26" s="1"/>
  <c r="HO40" i="1"/>
  <c r="HO40" i="25" s="1"/>
  <c r="IL40" i="25" s="1"/>
  <c r="AD34" i="1"/>
  <c r="HO34" i="1" s="1"/>
  <c r="HO34" i="25" s="1"/>
  <c r="IL34" i="25" s="1"/>
  <c r="BC55" i="2"/>
  <c r="BI55" i="2" s="1"/>
  <c r="BC53" i="2"/>
  <c r="BI53" i="2" s="1"/>
  <c r="BI54" i="2"/>
  <c r="BC54" i="2"/>
  <c r="BI52" i="2"/>
  <c r="BC52" i="2"/>
  <c r="FG13" i="2"/>
  <c r="BI18" i="2"/>
  <c r="BC18" i="2"/>
  <c r="BI16" i="2"/>
  <c r="BC16" i="2"/>
  <c r="BI14" i="2"/>
  <c r="BC14" i="2"/>
  <c r="BI12" i="2"/>
  <c r="BC12" i="2"/>
  <c r="BI10" i="2"/>
  <c r="BC10" i="2"/>
  <c r="BI51" i="1"/>
  <c r="BC51" i="1"/>
  <c r="BC56" i="1"/>
  <c r="BI56" i="1" s="1"/>
  <c r="BI56" i="2"/>
  <c r="BC56" i="2"/>
  <c r="BI46" i="2"/>
  <c r="BC46" i="2"/>
  <c r="BI44" i="2"/>
  <c r="BC44" i="2"/>
  <c r="BI42" i="2"/>
  <c r="BC42" i="2"/>
  <c r="BI40" i="2"/>
  <c r="BC40" i="2"/>
  <c r="BI38" i="2"/>
  <c r="BC38" i="2"/>
  <c r="BI36" i="2"/>
  <c r="BC36" i="2"/>
  <c r="BI34" i="2"/>
  <c r="BC34" i="2"/>
  <c r="BI32" i="2"/>
  <c r="BC32" i="2"/>
  <c r="BI30" i="2"/>
  <c r="BC30" i="2"/>
  <c r="BI28" i="2"/>
  <c r="BC28" i="2"/>
  <c r="BI26" i="2"/>
  <c r="BC26" i="2"/>
  <c r="BI20" i="2"/>
  <c r="BC20" i="2"/>
  <c r="BI55" i="1"/>
  <c r="BC55" i="1"/>
  <c r="BI49" i="1"/>
  <c r="BC49" i="1"/>
  <c r="BI47" i="1"/>
  <c r="BC47" i="1"/>
  <c r="BI44" i="1"/>
  <c r="BC43" i="1"/>
  <c r="BI43" i="1" s="1"/>
  <c r="BI41" i="1"/>
  <c r="BC41" i="1"/>
  <c r="BI39" i="1"/>
  <c r="BC39" i="1"/>
  <c r="BI35" i="1"/>
  <c r="BC35" i="1"/>
  <c r="HO47" i="2"/>
  <c r="HO47" i="26" s="1"/>
  <c r="IL47" i="26" s="1"/>
  <c r="HO45" i="2"/>
  <c r="HO45" i="26" s="1"/>
  <c r="IL45" i="26" s="1"/>
  <c r="HC17" i="2"/>
  <c r="EC47" i="2"/>
  <c r="EI47" i="2" s="1"/>
  <c r="EC45" i="2"/>
  <c r="EI45" i="2" s="1"/>
  <c r="EC33" i="2"/>
  <c r="EI33" i="2" s="1"/>
  <c r="EI42" i="2"/>
  <c r="EI36" i="2"/>
  <c r="EI30" i="2"/>
  <c r="EI28" i="2"/>
  <c r="EI26" i="2"/>
  <c r="EI20" i="2"/>
  <c r="EI18" i="2"/>
  <c r="EI14" i="2"/>
  <c r="EI12" i="2"/>
  <c r="HC29" i="2"/>
  <c r="FG35" i="2"/>
  <c r="HO31" i="2"/>
  <c r="HO31" i="26" s="1"/>
  <c r="IL31" i="26" s="1"/>
  <c r="CM21" i="2"/>
  <c r="HO21" i="2" s="1"/>
  <c r="HO21" i="26" s="1"/>
  <c r="IL21" i="26" s="1"/>
  <c r="EC19" i="2"/>
  <c r="EI19" i="2" s="1"/>
  <c r="EC15" i="2"/>
  <c r="EI15" i="2" s="1"/>
  <c r="BI24" i="2"/>
  <c r="BC24" i="2"/>
  <c r="BI22" i="2"/>
  <c r="BC22" i="2"/>
  <c r="HC52" i="1"/>
  <c r="HC44" i="1"/>
  <c r="EI55" i="1"/>
  <c r="EI49" i="1"/>
  <c r="EI47" i="1"/>
  <c r="EI45" i="1"/>
  <c r="EI43" i="1"/>
  <c r="EI41" i="1"/>
  <c r="EI33" i="1"/>
  <c r="EI31" i="1"/>
  <c r="EI29" i="1"/>
  <c r="BI31" i="1"/>
  <c r="BC31" i="1"/>
  <c r="BC50" i="1"/>
  <c r="BC48" i="1"/>
  <c r="BI48" i="1" s="1"/>
  <c r="BC46" i="1"/>
  <c r="BC44" i="1"/>
  <c r="BC42" i="1"/>
  <c r="BI42" i="1" s="1"/>
  <c r="BC36" i="1"/>
  <c r="BI36" i="1" s="1"/>
  <c r="BC33" i="1"/>
  <c r="BI33" i="1"/>
  <c r="HC40" i="1"/>
  <c r="FS32" i="1"/>
  <c r="FM32" i="1"/>
  <c r="FS30" i="1"/>
  <c r="FM30" i="1"/>
  <c r="CS56" i="1"/>
  <c r="CM56" i="1"/>
  <c r="CM50" i="1"/>
  <c r="EC50" i="1" s="1"/>
  <c r="EI50" i="1" s="1"/>
  <c r="CS48" i="1"/>
  <c r="CM48" i="1"/>
  <c r="CM46" i="1"/>
  <c r="EC46" i="1" s="1"/>
  <c r="EI46" i="1" s="1"/>
  <c r="HO44" i="1"/>
  <c r="HO44" i="25" s="1"/>
  <c r="IL44" i="25" s="1"/>
  <c r="EC42" i="1"/>
  <c r="EI42" i="1" s="1"/>
  <c r="EC34" i="1"/>
  <c r="EI34" i="1" s="1"/>
  <c r="CM32" i="1"/>
  <c r="CM30" i="1"/>
  <c r="EC30" i="1" s="1"/>
  <c r="EI30" i="1" s="1"/>
  <c r="CG40" i="1"/>
  <c r="AK32" i="1"/>
  <c r="AD32" i="1"/>
  <c r="AK30" i="1"/>
  <c r="AD30" i="1"/>
  <c r="BI29" i="1"/>
  <c r="BC29" i="1"/>
  <c r="CG56" i="1"/>
  <c r="FG15" i="2"/>
  <c r="BI13" i="1"/>
  <c r="CA13" i="1" s="1"/>
  <c r="BI14" i="1"/>
  <c r="CA14" i="1" s="1"/>
  <c r="BI17" i="1"/>
  <c r="CA17" i="1" s="1"/>
  <c r="BI16" i="1"/>
  <c r="CA16" i="1" s="1"/>
  <c r="BI15" i="1"/>
  <c r="CA15" i="1" s="1"/>
  <c r="FG52" i="1"/>
  <c r="CG52" i="1"/>
  <c r="FG50" i="1"/>
  <c r="CG50" i="1"/>
  <c r="BI50" i="1"/>
  <c r="CG48" i="1"/>
  <c r="FG46" i="1"/>
  <c r="CG46" i="1"/>
  <c r="BC45" i="1"/>
  <c r="BI45" i="1" s="1"/>
  <c r="FG44" i="1"/>
  <c r="CG44" i="1"/>
  <c r="FG40" i="1"/>
  <c r="EC40" i="1"/>
  <c r="EI40" i="1" s="1"/>
  <c r="EI39" i="1"/>
  <c r="FG36" i="1"/>
  <c r="CG36" i="1"/>
  <c r="CG32" i="1"/>
  <c r="CG30" i="1"/>
  <c r="HC47" i="2"/>
  <c r="HC45" i="2"/>
  <c r="HC21" i="2"/>
  <c r="FG47" i="2"/>
  <c r="FG45" i="2"/>
  <c r="FG33" i="2"/>
  <c r="FG31" i="2"/>
  <c r="FG21" i="2"/>
  <c r="FG19" i="2"/>
  <c r="FG11" i="2"/>
  <c r="EI46" i="2"/>
  <c r="EI44" i="2"/>
  <c r="EC35" i="2"/>
  <c r="EI35" i="2" s="1"/>
  <c r="EI34" i="2"/>
  <c r="EI32" i="2"/>
  <c r="EC25" i="2"/>
  <c r="EI25" i="2" s="1"/>
  <c r="EI24" i="2"/>
  <c r="CG57" i="2"/>
  <c r="CG47" i="2"/>
  <c r="CG45" i="2"/>
  <c r="CG31" i="2"/>
  <c r="CG29" i="2"/>
  <c r="CG27" i="2"/>
  <c r="CG23" i="2"/>
  <c r="CG21" i="2"/>
  <c r="CG19" i="2"/>
  <c r="CG17" i="2"/>
  <c r="CG15" i="2"/>
  <c r="BC57" i="2"/>
  <c r="BI57" i="2" s="1"/>
  <c r="BC47" i="2"/>
  <c r="BC45" i="2"/>
  <c r="BI45" i="2" s="1"/>
  <c r="BC35" i="2"/>
  <c r="BI35" i="2" s="1"/>
  <c r="BC33" i="2"/>
  <c r="BI33" i="2" s="1"/>
  <c r="BI29" i="2"/>
  <c r="BC21" i="2"/>
  <c r="BI21" i="2" s="1"/>
  <c r="BC19" i="2"/>
  <c r="BI19" i="2" s="1"/>
  <c r="BC15" i="2"/>
  <c r="BI15" i="2" s="1"/>
  <c r="BI46" i="1"/>
  <c r="BI47" i="2"/>
  <c r="BI11" i="2"/>
  <c r="EC29" i="2"/>
  <c r="EI29" i="2" s="1"/>
  <c r="BI25" i="2"/>
  <c r="BC23" i="2"/>
  <c r="BI23" i="2"/>
  <c r="BC11" i="2"/>
  <c r="BC25" i="2"/>
  <c r="EC31" i="2"/>
  <c r="EI31" i="2" s="1"/>
  <c r="HC39" i="2"/>
  <c r="HC57" i="2"/>
  <c r="EC13" i="2"/>
  <c r="EI13" i="2" s="1"/>
  <c r="EI27" i="2"/>
  <c r="EC43" i="2"/>
  <c r="EI43" i="2" s="1"/>
  <c r="CG34" i="1"/>
  <c r="BC52" i="1"/>
  <c r="BI52" i="1" s="1"/>
  <c r="HC34" i="1"/>
  <c r="HC13" i="2"/>
  <c r="CG11" i="2"/>
  <c r="HC53" i="2"/>
  <c r="HO23" i="2"/>
  <c r="HO23" i="26" s="1"/>
  <c r="IL23" i="26" s="1"/>
  <c r="HC35" i="2"/>
  <c r="HO37" i="2"/>
  <c r="HO37" i="26" s="1"/>
  <c r="IL37" i="26" s="1"/>
  <c r="HO53" i="2"/>
  <c r="HO53" i="26" s="1"/>
  <c r="IL53" i="26" s="1"/>
  <c r="FG32" i="1"/>
  <c r="FG34" i="1"/>
  <c r="FG42" i="1"/>
  <c r="FG29" i="2"/>
  <c r="HO39" i="2"/>
  <c r="HO39" i="26" s="1"/>
  <c r="IL39" i="26" s="1"/>
  <c r="EC41" i="2"/>
  <c r="EI41" i="2" s="1"/>
  <c r="EC57" i="2"/>
  <c r="EI57" i="2" s="1"/>
  <c r="HO19" i="2"/>
  <c r="HO19" i="26" s="1"/>
  <c r="IL19" i="26" s="1"/>
  <c r="CG33" i="2"/>
  <c r="HO55" i="2"/>
  <c r="HO55" i="26" s="1"/>
  <c r="IL55" i="26" s="1"/>
  <c r="HC36" i="1"/>
  <c r="HC23" i="2"/>
  <c r="HC37" i="2"/>
  <c r="HO35" i="2"/>
  <c r="HO35" i="26" s="1"/>
  <c r="IL35" i="26" s="1"/>
  <c r="FG30" i="1"/>
  <c r="FG48" i="1"/>
  <c r="FG17" i="2"/>
  <c r="FG27" i="2"/>
  <c r="HO42" i="1"/>
  <c r="HO42" i="25" s="1"/>
  <c r="IL42" i="25" s="1"/>
  <c r="FG56" i="1"/>
  <c r="FG25" i="2"/>
  <c r="CG55" i="2"/>
  <c r="HO50" i="1"/>
  <c r="HO50" i="25" s="1"/>
  <c r="IL50" i="25" s="1"/>
  <c r="FG39" i="2"/>
  <c r="EC11" i="2"/>
  <c r="EI11" i="2" s="1"/>
  <c r="IL35" i="2" l="1"/>
  <c r="FG58" i="26"/>
  <c r="FG58" i="24"/>
  <c r="CG58" i="2"/>
  <c r="CG58" i="26"/>
  <c r="CG58" i="24"/>
  <c r="FG58" i="2"/>
  <c r="BC32" i="1"/>
  <c r="BI32" i="1" s="1"/>
  <c r="IL57" i="2"/>
  <c r="BC34" i="1"/>
  <c r="BI34" i="1" s="1"/>
  <c r="EI21" i="2"/>
  <c r="EC21" i="2"/>
  <c r="HC32" i="1"/>
  <c r="HO36" i="1"/>
  <c r="HO36" i="25" s="1"/>
  <c r="IL36" i="25" s="1"/>
  <c r="EC56" i="1"/>
  <c r="EI56" i="1" s="1"/>
  <c r="HO56" i="1"/>
  <c r="HO56" i="25" s="1"/>
  <c r="IL56" i="25" s="1"/>
  <c r="HO46" i="1"/>
  <c r="HO46" i="25" s="1"/>
  <c r="IL46" i="25" s="1"/>
  <c r="IL27" i="2"/>
  <c r="IL23" i="2"/>
  <c r="HO15" i="2"/>
  <c r="HO15" i="26" s="1"/>
  <c r="IL15" i="26" s="1"/>
  <c r="IL52" i="1"/>
  <c r="IL43" i="2"/>
  <c r="HO30" i="1"/>
  <c r="HO30" i="25" s="1"/>
  <c r="IL30" i="25" s="1"/>
  <c r="HC30" i="1"/>
  <c r="HC46" i="1"/>
  <c r="HC56" i="1"/>
  <c r="HC50" i="1"/>
  <c r="IL41" i="2"/>
  <c r="EC48" i="1"/>
  <c r="EI48" i="1" s="1"/>
  <c r="IL40" i="1"/>
  <c r="BC30" i="1"/>
  <c r="BI30" i="1" s="1"/>
  <c r="BC40" i="1"/>
  <c r="BI40" i="1" s="1"/>
  <c r="IL50" i="1"/>
  <c r="HO11" i="2"/>
  <c r="HO11" i="26" s="1"/>
  <c r="IL11" i="26" s="1"/>
  <c r="CA18" i="1"/>
  <c r="BC13" i="2"/>
  <c r="BI13" i="2" s="1"/>
  <c r="IL39" i="2"/>
  <c r="IL19" i="2"/>
  <c r="IL37" i="2"/>
  <c r="IL33" i="2"/>
  <c r="IL53" i="2"/>
  <c r="IL34" i="1"/>
  <c r="HO32" i="1"/>
  <c r="IL21" i="2"/>
  <c r="IL25" i="2"/>
  <c r="IL17" i="2"/>
  <c r="IL55" i="2"/>
  <c r="IL45" i="2"/>
  <c r="IL29" i="2"/>
  <c r="IL13" i="2"/>
  <c r="EC32" i="1"/>
  <c r="EI32" i="1" s="1"/>
  <c r="HC48" i="1"/>
  <c r="IL31" i="2"/>
  <c r="IL47" i="2"/>
  <c r="HC15" i="2"/>
  <c r="HC19" i="2"/>
  <c r="BC17" i="2"/>
  <c r="BI17" i="2" s="1"/>
  <c r="CG13" i="2"/>
  <c r="CG25" i="2"/>
  <c r="HC11" i="2"/>
  <c r="HC27" i="2"/>
  <c r="HC31" i="2"/>
  <c r="HC33" i="2"/>
  <c r="HC41" i="2"/>
  <c r="HC43" i="2"/>
  <c r="IL42" i="1"/>
  <c r="CG42" i="1"/>
  <c r="HO48" i="1"/>
  <c r="HO48" i="25" s="1"/>
  <c r="IL48" i="25" s="1"/>
  <c r="IL44" i="1"/>
  <c r="EC44" i="1"/>
  <c r="EI44" i="1" s="1"/>
  <c r="EI58" i="24" l="1"/>
  <c r="DE28" i="23" s="1"/>
  <c r="EU28" i="1"/>
  <c r="HC58" i="26"/>
  <c r="HC58" i="24"/>
  <c r="BI58" i="26"/>
  <c r="BI58" i="24"/>
  <c r="EI58" i="26"/>
  <c r="HO32" i="25"/>
  <c r="IL32" i="25" s="1"/>
  <c r="HO58" i="26"/>
  <c r="HO58" i="24"/>
  <c r="EI58" i="2"/>
  <c r="HC58" i="2"/>
  <c r="BI58" i="2"/>
  <c r="IL15" i="2"/>
  <c r="IL11" i="2"/>
  <c r="IL56" i="1"/>
  <c r="IL46" i="1"/>
  <c r="IL30" i="1"/>
  <c r="HO58" i="2"/>
  <c r="BU28" i="1"/>
  <c r="IL36" i="1"/>
  <c r="IL32" i="1"/>
  <c r="IL48" i="1"/>
  <c r="AQ28" i="1" l="1"/>
  <c r="GE28" i="1"/>
  <c r="DE28" i="1"/>
  <c r="IL58" i="26"/>
  <c r="IL58" i="24"/>
  <c r="IL58" i="2"/>
  <c r="CY18" i="25" l="1"/>
  <c r="CY18" i="23"/>
  <c r="CY18" i="21"/>
  <c r="CY18" i="19"/>
  <c r="CY18" i="1"/>
</calcChain>
</file>

<file path=xl/sharedStrings.xml><?xml version="1.0" encoding="utf-8"?>
<sst xmlns="http://schemas.openxmlformats.org/spreadsheetml/2006/main" count="842" uniqueCount="235">
  <si>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</si>
  <si>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</si>
  <si>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</si>
  <si>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</si>
  <si>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</si>
  <si>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</si>
  <si>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</si>
  <si>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Всего</t>
  </si>
  <si>
    <t>Яйцо</t>
  </si>
  <si>
    <t>Масло растительное</t>
  </si>
  <si>
    <t>Масло сливочное</t>
  </si>
  <si>
    <t>операция</t>
  </si>
  <si>
    <t>питания (количество)</t>
  </si>
  <si>
    <t>код</t>
  </si>
  <si>
    <t>наименование</t>
  </si>
  <si>
    <t>Расход продуктов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</si>
  <si>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</si>
  <si>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</si>
  <si>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</si>
  <si>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</si>
  <si>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</si>
  <si>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</si>
  <si>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</si>
  <si>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</si>
  <si>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Материально ответственное лицо</t>
  </si>
  <si>
    <t xml:space="preserve">Меню-требование на выдачу продуктов питания № </t>
  </si>
  <si>
    <t>Морковь</t>
  </si>
  <si>
    <t>Лук</t>
  </si>
  <si>
    <t>Картофель</t>
  </si>
  <si>
    <t>Сахарный песок</t>
  </si>
  <si>
    <t>Форма 0504202 с. 2</t>
  </si>
  <si>
    <t>Врач (диетсестра)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</si>
  <si>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</si>
  <si>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</si>
  <si>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</si>
  <si>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</si>
  <si>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</si>
  <si>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</si>
  <si>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</si>
  <si>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</si>
  <si>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046703540</t>
  </si>
  <si>
    <t>Число детей</t>
  </si>
  <si>
    <t>стоимость</t>
  </si>
  <si>
    <t>на довольствующих</t>
  </si>
  <si>
    <t>Шеф-повар</t>
  </si>
  <si>
    <t>И.Д.Белова</t>
  </si>
  <si>
    <t>Цена</t>
  </si>
  <si>
    <t>Итого по меню</t>
  </si>
  <si>
    <t>вес</t>
  </si>
  <si>
    <t>Категория питающихся</t>
  </si>
  <si>
    <t>"Школа-интернат № 25 ОАО "РЖД"</t>
  </si>
  <si>
    <t>1-4 класс</t>
  </si>
  <si>
    <t>5-11 класс</t>
  </si>
  <si>
    <t>з-к</t>
  </si>
  <si>
    <t>1 пол</t>
  </si>
  <si>
    <t>обед</t>
  </si>
  <si>
    <t>2 полд</t>
  </si>
  <si>
    <t>ужин</t>
  </si>
  <si>
    <t>Соль</t>
  </si>
  <si>
    <t>Мясо говядина</t>
  </si>
  <si>
    <t xml:space="preserve"> </t>
  </si>
  <si>
    <t>воспитанники</t>
  </si>
  <si>
    <t>Н.Л. Банных</t>
  </si>
  <si>
    <t>Лавровый лист</t>
  </si>
  <si>
    <t>Хлеб подовый</t>
  </si>
  <si>
    <t>Батон</t>
  </si>
  <si>
    <t>Молоко</t>
  </si>
  <si>
    <t>Зелень сухая</t>
  </si>
  <si>
    <t>0,005</t>
  </si>
  <si>
    <t>цена</t>
  </si>
  <si>
    <t>м</t>
  </si>
  <si>
    <t>б</t>
  </si>
  <si>
    <t>0,015</t>
  </si>
  <si>
    <t>общий вес</t>
  </si>
  <si>
    <t>0,001/0,001</t>
  </si>
  <si>
    <t>Хлеб Дарницкий</t>
  </si>
  <si>
    <t>Уксус</t>
  </si>
  <si>
    <t>Яблоко</t>
  </si>
  <si>
    <t>1/6</t>
  </si>
  <si>
    <t>5</t>
  </si>
  <si>
    <t>Чай</t>
  </si>
  <si>
    <t>0,4/0,5</t>
  </si>
  <si>
    <t>приходящие</t>
  </si>
  <si>
    <t>0,008</t>
  </si>
  <si>
    <t>0,007</t>
  </si>
  <si>
    <t>0,080</t>
  </si>
  <si>
    <t>Ванилин</t>
  </si>
  <si>
    <t>Крупа манная</t>
  </si>
  <si>
    <t>1/5</t>
  </si>
  <si>
    <t>Творог</t>
  </si>
  <si>
    <t>Томат паста</t>
  </si>
  <si>
    <t>воспитанники и приходящие 1-4 класс</t>
  </si>
  <si>
    <t>0,004</t>
  </si>
  <si>
    <t>сотрудники</t>
  </si>
  <si>
    <t>35</t>
  </si>
  <si>
    <t>Сыр</t>
  </si>
  <si>
    <t>0,009</t>
  </si>
  <si>
    <t>0,020</t>
  </si>
  <si>
    <t>0,006</t>
  </si>
  <si>
    <t>Молоко сгущенное</t>
  </si>
  <si>
    <t>23/35</t>
  </si>
  <si>
    <t>17/29</t>
  </si>
  <si>
    <t>6/7</t>
  </si>
  <si>
    <t>7</t>
  </si>
  <si>
    <t>18</t>
  </si>
  <si>
    <t>24</t>
  </si>
  <si>
    <t>64</t>
  </si>
  <si>
    <t>З  А  В  Т  Р  А  К  176+72</t>
  </si>
  <si>
    <t>2  З А В Т Р А К  176+72</t>
  </si>
  <si>
    <t>О  Б  Е  Д 72</t>
  </si>
  <si>
    <t xml:space="preserve"> П О Л Д Н И К 176+72</t>
  </si>
  <si>
    <t>У Ж И Н 171+64</t>
  </si>
  <si>
    <t>0,012</t>
  </si>
  <si>
    <t>87/116</t>
  </si>
  <si>
    <t>30</t>
  </si>
  <si>
    <t>10/15,21</t>
  </si>
  <si>
    <t>310/327,56</t>
  </si>
  <si>
    <r>
      <t>Омлет с сыром  150/220.  Масло сливочное 10/10. Батон нарезной</t>
    </r>
    <r>
      <rPr>
        <sz val="10"/>
        <color rgb="FFC00000"/>
        <rFont val="Arial Cyr"/>
        <charset val="204"/>
      </rPr>
      <t xml:space="preserve"> </t>
    </r>
    <r>
      <rPr>
        <b/>
        <sz val="10"/>
        <color rgb="FFC00000"/>
        <rFont val="Arial Cyr"/>
        <charset val="204"/>
      </rPr>
      <t>54/57,81</t>
    </r>
    <r>
      <rPr>
        <sz val="10"/>
        <rFont val="Arial Cyr"/>
        <family val="2"/>
        <charset val="204"/>
      </rPr>
      <t>. Чай с сахаром 180/200. Яблоко 70/0.</t>
    </r>
  </si>
  <si>
    <t>Йогурт 200/200.</t>
  </si>
  <si>
    <r>
      <t xml:space="preserve">Суп с макаронными изделиями и картофелем 250. Жаркое по-домашнему 210. Напиток лимонный 200. Хлеб пшеничный </t>
    </r>
    <r>
      <rPr>
        <b/>
        <sz val="10"/>
        <color rgb="FFC00000"/>
        <rFont val="Arial Cyr"/>
        <charset val="204"/>
      </rPr>
      <t>38,24</t>
    </r>
    <r>
      <rPr>
        <sz val="10"/>
        <rFont val="Arial Cyr"/>
        <family val="2"/>
        <charset val="204"/>
      </rPr>
      <t xml:space="preserve">. Хлеб ржаной </t>
    </r>
    <r>
      <rPr>
        <b/>
        <sz val="10"/>
        <color rgb="FFC00000"/>
        <rFont val="Arial Cyr"/>
        <charset val="204"/>
      </rPr>
      <t>36,49</t>
    </r>
    <r>
      <rPr>
        <sz val="10"/>
        <rFont val="Arial Cyr"/>
        <family val="2"/>
        <charset val="204"/>
      </rPr>
      <t>.</t>
    </r>
  </si>
  <si>
    <r>
      <t xml:space="preserve">Груша </t>
    </r>
    <r>
      <rPr>
        <b/>
        <sz val="10"/>
        <color rgb="FFC00000"/>
        <rFont val="Arial Cyr"/>
        <charset val="204"/>
      </rPr>
      <t>191,13/191,13</t>
    </r>
    <r>
      <rPr>
        <sz val="10"/>
        <rFont val="Arial Cyr"/>
        <family val="2"/>
        <charset val="204"/>
      </rPr>
      <t>. Сок 200/200.</t>
    </r>
  </si>
  <si>
    <r>
      <t xml:space="preserve">Пудинг из творога 200/220. Молоко сгущенное </t>
    </r>
    <r>
      <rPr>
        <b/>
        <sz val="10"/>
        <color rgb="FFC00000"/>
        <rFont val="Arial Cyr"/>
        <charset val="204"/>
      </rPr>
      <t>30/30,31</t>
    </r>
    <r>
      <rPr>
        <sz val="10"/>
        <rFont val="Arial Cyr"/>
        <family val="2"/>
        <charset val="204"/>
      </rPr>
      <t xml:space="preserve">. Компот из апельсина с яблоком 200/200. Хлеб пшеничный </t>
    </r>
    <r>
      <rPr>
        <b/>
        <sz val="10"/>
        <color rgb="FFC00000"/>
        <rFont val="Arial Cyr"/>
        <charset val="204"/>
      </rPr>
      <t>33/33,46</t>
    </r>
    <r>
      <rPr>
        <sz val="10"/>
        <rFont val="Arial Cyr"/>
        <family val="2"/>
        <charset val="204"/>
      </rPr>
      <t xml:space="preserve">. Хлеб ржаной </t>
    </r>
    <r>
      <rPr>
        <b/>
        <sz val="10"/>
        <color rgb="FFC00000"/>
        <rFont val="Arial Cyr"/>
        <charset val="204"/>
      </rPr>
      <t>24/24,62</t>
    </r>
    <r>
      <rPr>
        <sz val="10"/>
        <rFont val="Arial Cyr"/>
        <family val="2"/>
        <charset val="204"/>
      </rPr>
      <t>.</t>
    </r>
  </si>
  <si>
    <t>Йогурт</t>
  </si>
  <si>
    <t>0,013</t>
  </si>
  <si>
    <t>Птица</t>
  </si>
  <si>
    <t>Лимон</t>
  </si>
  <si>
    <t>Груша</t>
  </si>
  <si>
    <t>Сок</t>
  </si>
  <si>
    <t>Апельсин</t>
  </si>
  <si>
    <t>Изюм</t>
  </si>
  <si>
    <t>0,002</t>
  </si>
  <si>
    <r>
      <t xml:space="preserve">Пудинг из творога 220. Молоко сгущенное </t>
    </r>
    <r>
      <rPr>
        <b/>
        <sz val="10"/>
        <color rgb="FFC00000"/>
        <rFont val="Arial Cyr"/>
        <charset val="204"/>
      </rPr>
      <t>30,31</t>
    </r>
    <r>
      <rPr>
        <sz val="10"/>
        <rFont val="Arial Cyr"/>
        <family val="2"/>
        <charset val="204"/>
      </rPr>
      <t xml:space="preserve">. Компот из апельсина с яблоком 200. Хлеб пшеничный </t>
    </r>
    <r>
      <rPr>
        <b/>
        <sz val="10"/>
        <color rgb="FFC00000"/>
        <rFont val="Arial Cyr"/>
        <charset val="204"/>
      </rPr>
      <t>33,46</t>
    </r>
    <r>
      <rPr>
        <sz val="10"/>
        <rFont val="Arial Cyr"/>
        <family val="2"/>
        <charset val="204"/>
      </rPr>
      <t xml:space="preserve">. Хлеб ржаной </t>
    </r>
    <r>
      <rPr>
        <b/>
        <sz val="10"/>
        <color rgb="FFC00000"/>
        <rFont val="Arial Cyr"/>
        <charset val="204"/>
      </rPr>
      <t>24,62</t>
    </r>
    <r>
      <rPr>
        <sz val="10"/>
        <rFont val="Arial Cyr"/>
        <family val="2"/>
        <charset val="204"/>
      </rPr>
      <t>.</t>
    </r>
  </si>
  <si>
    <t>общее</t>
  </si>
  <si>
    <t>Т.М.Лавренко</t>
  </si>
  <si>
    <t>Т.М.Лавренко.</t>
  </si>
  <si>
    <t>Т.В. Лавренко.</t>
  </si>
  <si>
    <t>Т.В.Лавренко</t>
  </si>
  <si>
    <t>Т.В.Лавренко.</t>
  </si>
  <si>
    <t>Сухари паниров</t>
  </si>
  <si>
    <t>Сухари пониров</t>
  </si>
  <si>
    <t>лицей № 13 ОАО "РЖД"</t>
  </si>
  <si>
    <t>"лицей № 13 ОАО "РЖД"</t>
  </si>
  <si>
    <t>Лицей № 13 ОАО "РЖД"</t>
  </si>
  <si>
    <t>Лицей № 13  ОАО "РЖД"</t>
  </si>
  <si>
    <t>16</t>
  </si>
  <si>
    <t>25/41</t>
  </si>
  <si>
    <t>17/27</t>
  </si>
  <si>
    <t>160/178</t>
  </si>
  <si>
    <t>97</t>
  </si>
  <si>
    <t>40</t>
  </si>
  <si>
    <t>2/3</t>
  </si>
  <si>
    <t>15/18</t>
  </si>
  <si>
    <t>200/200</t>
  </si>
  <si>
    <t>15/20</t>
  </si>
  <si>
    <t>1/2,47</t>
  </si>
  <si>
    <t xml:space="preserve">У Ж И Н </t>
  </si>
  <si>
    <t>14</t>
  </si>
  <si>
    <t>4</t>
  </si>
  <si>
    <t>20</t>
  </si>
  <si>
    <t>0,2</t>
  </si>
  <si>
    <t>0,7/0,0001</t>
  </si>
  <si>
    <t>0,06</t>
  </si>
  <si>
    <t>78</t>
  </si>
  <si>
    <t>Йогурт 330/330.</t>
  </si>
  <si>
    <t>0,33</t>
  </si>
  <si>
    <t>330/330</t>
  </si>
  <si>
    <t>Лапша яичная Ролтон</t>
  </si>
  <si>
    <t>65</t>
  </si>
  <si>
    <t>6</t>
  </si>
  <si>
    <t>25</t>
  </si>
  <si>
    <t>80</t>
  </si>
  <si>
    <t>Лапша Ролтон</t>
  </si>
  <si>
    <t>0</t>
  </si>
  <si>
    <t>Мясо свинины</t>
  </si>
  <si>
    <t>Огурец марин</t>
  </si>
  <si>
    <t>320/325</t>
  </si>
  <si>
    <t>70</t>
  </si>
  <si>
    <t>28</t>
  </si>
  <si>
    <t>48/50,69</t>
  </si>
  <si>
    <t>Свинина</t>
  </si>
  <si>
    <t>Биойогурт</t>
  </si>
  <si>
    <t>0,028</t>
  </si>
  <si>
    <t>Огурец мар</t>
  </si>
  <si>
    <t>огурец марин</t>
  </si>
  <si>
    <t>ноября</t>
  </si>
  <si>
    <t>0,078</t>
  </si>
  <si>
    <t>0,011</t>
  </si>
  <si>
    <t>З  А  В  Т  Р  А  К  3</t>
  </si>
  <si>
    <t>43/46,95</t>
  </si>
  <si>
    <t>19/30,55</t>
  </si>
  <si>
    <t>20/25</t>
  </si>
  <si>
    <t>43,57</t>
  </si>
  <si>
    <t>0,07</t>
  </si>
  <si>
    <t>29</t>
  </si>
  <si>
    <t>Ноября</t>
  </si>
  <si>
    <t>Груша 300/300.</t>
  </si>
  <si>
    <t>60</t>
  </si>
  <si>
    <t>З  А  В  Т  Р  А  К  175+88</t>
  </si>
  <si>
    <t>2  З А В Т Р А К  175+88</t>
  </si>
  <si>
    <t>О  Б  Е  Д 88</t>
  </si>
  <si>
    <t xml:space="preserve"> П О Л Д Н И К 175+88</t>
  </si>
  <si>
    <t>У Ж И Н 175+60</t>
  </si>
  <si>
    <r>
      <t>Омлет натуральный  150/220.  Масло сливочное 10/10. Батон нарезной</t>
    </r>
    <r>
      <rPr>
        <sz val="10"/>
        <color rgb="FFC00000"/>
        <rFont val="Arial Cyr"/>
        <charset val="204"/>
      </rPr>
      <t xml:space="preserve"> </t>
    </r>
    <r>
      <rPr>
        <b/>
        <sz val="10"/>
        <color rgb="FFC00000"/>
        <rFont val="Arial Cyr"/>
        <charset val="204"/>
      </rPr>
      <t>44/48,19.</t>
    </r>
    <r>
      <rPr>
        <sz val="10"/>
        <rFont val="Arial Cyr"/>
        <family val="2"/>
        <charset val="204"/>
      </rPr>
      <t xml:space="preserve"> Чай с сахаром 180/200. </t>
    </r>
  </si>
  <si>
    <r>
      <t xml:space="preserve">Суп с макаронными изделиями и картофелем 250. Жаркое по-домашнему 210. Напиток лимонный 200. Хлеб пшеничный </t>
    </r>
    <r>
      <rPr>
        <b/>
        <sz val="10"/>
        <color rgb="FFC00000"/>
        <rFont val="Arial Cyr"/>
        <charset val="204"/>
      </rPr>
      <t>46,85</t>
    </r>
    <r>
      <rPr>
        <sz val="10"/>
        <rFont val="Arial Cyr"/>
        <family val="2"/>
        <charset val="204"/>
      </rPr>
      <t xml:space="preserve">. Хлеб ржаной </t>
    </r>
    <r>
      <rPr>
        <b/>
        <sz val="10"/>
        <color rgb="FFC00000"/>
        <rFont val="Arial Cyr"/>
        <charset val="204"/>
      </rPr>
      <t>33,6.</t>
    </r>
  </si>
  <si>
    <t>33,6</t>
  </si>
  <si>
    <r>
      <t xml:space="preserve">Пудинг из творога 200/220. Молоко сгущенное </t>
    </r>
    <r>
      <rPr>
        <sz val="10"/>
        <color rgb="FFFF0000"/>
        <rFont val="Arial Cyr"/>
        <charset val="204"/>
      </rPr>
      <t>27/27,12.</t>
    </r>
    <r>
      <rPr>
        <sz val="10"/>
        <rFont val="Arial Cyr"/>
        <family val="2"/>
        <charset val="204"/>
      </rPr>
      <t xml:space="preserve"> Компот из апельсина с яблоком 200/200. Хлеб пшеничный </t>
    </r>
    <r>
      <rPr>
        <b/>
        <sz val="10"/>
        <color rgb="FFC00000"/>
        <rFont val="Arial Cyr"/>
        <charset val="204"/>
      </rPr>
      <t>24/25,56</t>
    </r>
    <r>
      <rPr>
        <sz val="10"/>
        <rFont val="Arial Cyr"/>
        <family val="2"/>
        <charset val="204"/>
      </rPr>
      <t xml:space="preserve">. Хлеб ржаной </t>
    </r>
    <r>
      <rPr>
        <b/>
        <sz val="10"/>
        <color rgb="FFC00000"/>
        <rFont val="Arial Cyr"/>
        <charset val="204"/>
      </rPr>
      <t>17/26,62</t>
    </r>
  </si>
  <si>
    <t>94/102,9</t>
  </si>
  <si>
    <t>24/25,56</t>
  </si>
  <si>
    <t>0,017</t>
  </si>
  <si>
    <t>17/62,2</t>
  </si>
  <si>
    <t>27</t>
  </si>
  <si>
    <t>27/27,12</t>
  </si>
  <si>
    <r>
      <t>Омлет натуральный  150/220.  Масло сливочное 10/10. Батон нарезной</t>
    </r>
    <r>
      <rPr>
        <sz val="10"/>
        <color rgb="FFC00000"/>
        <rFont val="Arial Cyr"/>
        <charset val="204"/>
      </rPr>
      <t xml:space="preserve"> </t>
    </r>
    <r>
      <rPr>
        <b/>
        <sz val="10"/>
        <color rgb="FFC00000"/>
        <rFont val="Arial Cyr"/>
        <charset val="204"/>
      </rPr>
      <t>44/48,19.</t>
    </r>
    <r>
      <rPr>
        <sz val="10"/>
        <rFont val="Arial Cyr"/>
        <family val="2"/>
        <charset val="204"/>
      </rPr>
      <t xml:space="preserve">Чай с сахаром 180/200. </t>
    </r>
  </si>
  <si>
    <t>З  А  В  Т  Р  А  К  2+13</t>
  </si>
  <si>
    <t>2  З А В Т Р А К  4+73</t>
  </si>
  <si>
    <t>О  Б  Е  Д 76</t>
  </si>
  <si>
    <t xml:space="preserve"> П О Л Д Н И К 4+15</t>
  </si>
  <si>
    <t>У Ж И Н 4</t>
  </si>
  <si>
    <t>О  Б  Е  Д 14</t>
  </si>
  <si>
    <t>О  Б  Е  Д 175+5</t>
  </si>
  <si>
    <r>
      <t xml:space="preserve">Суп с макаронными изделиями и картофелем 250. Жаркое по-домашнему 210. Напиток лимонный 200. Хлеб пшеничный </t>
    </r>
    <r>
      <rPr>
        <b/>
        <sz val="10"/>
        <color rgb="FFC00000"/>
        <rFont val="Arial Cyr"/>
        <charset val="204"/>
      </rPr>
      <t>46,85</t>
    </r>
    <r>
      <rPr>
        <sz val="10"/>
        <rFont val="Arial Cyr"/>
        <family val="2"/>
        <charset val="204"/>
      </rPr>
      <t xml:space="preserve">. Хлеб ржаной </t>
    </r>
    <r>
      <rPr>
        <sz val="10"/>
        <color rgb="FFFF0000"/>
        <rFont val="Arial Cyr"/>
        <charset val="204"/>
      </rPr>
      <t>33,6 .</t>
    </r>
  </si>
  <si>
    <r>
      <t xml:space="preserve">Пудинг из творога 200/220. Молоко сгущенное 28. Компот из апельсина с яблоком 200/200. Хлеб пшеничный </t>
    </r>
    <r>
      <rPr>
        <sz val="10"/>
        <color rgb="FFFF0000"/>
        <rFont val="Arial Cyr"/>
        <charset val="204"/>
      </rPr>
      <t>24</t>
    </r>
    <r>
      <rPr>
        <sz val="10"/>
        <rFont val="Arial Cyr"/>
        <family val="2"/>
        <charset val="204"/>
      </rPr>
      <t xml:space="preserve">. Хлеб ржаной </t>
    </r>
    <r>
      <rPr>
        <b/>
        <sz val="10"/>
        <color rgb="FFC00000"/>
        <rFont val="Arial Cyr"/>
        <charset val="204"/>
      </rPr>
      <t>17</t>
    </r>
    <r>
      <rPr>
        <sz val="10"/>
        <rFont val="Arial Cyr"/>
        <family val="2"/>
        <charset val="204"/>
      </rPr>
      <t>.</t>
    </r>
  </si>
  <si>
    <t>0,376</t>
  </si>
  <si>
    <t>94</t>
  </si>
  <si>
    <t>24/46,85</t>
  </si>
  <si>
    <t>17</t>
  </si>
  <si>
    <t>0,027</t>
  </si>
  <si>
    <r>
      <t>Омлет натуральный 220.  Масло сливочное 10. Батон нарезной</t>
    </r>
    <r>
      <rPr>
        <sz val="10"/>
        <color rgb="FFC00000"/>
        <rFont val="Arial Cyr"/>
        <charset val="204"/>
      </rPr>
      <t xml:space="preserve"> </t>
    </r>
    <r>
      <rPr>
        <b/>
        <sz val="10"/>
        <color rgb="FFC00000"/>
        <rFont val="Arial Cyr"/>
        <charset val="204"/>
      </rPr>
      <t>48,19</t>
    </r>
    <r>
      <rPr>
        <sz val="10"/>
        <rFont val="Arial Cyr"/>
        <family val="2"/>
        <charset val="204"/>
      </rPr>
      <t xml:space="preserve"> Чай с сахаром 200. </t>
    </r>
  </si>
  <si>
    <r>
      <t xml:space="preserve">Суп с макаронными изделиями и картофелем 250. Жаркое по-домашнему 210. Напиток лимонный 200. Хлеб пшеничный </t>
    </r>
    <r>
      <rPr>
        <sz val="10"/>
        <color rgb="FFFF0000"/>
        <rFont val="Arial Cyr"/>
        <charset val="204"/>
      </rPr>
      <t>46,85</t>
    </r>
    <r>
      <rPr>
        <sz val="10"/>
        <rFont val="Arial Cyr"/>
        <family val="2"/>
        <charset val="204"/>
      </rPr>
      <t xml:space="preserve">. Хлеб ржаной </t>
    </r>
    <r>
      <rPr>
        <sz val="10"/>
        <color rgb="FFFF0000"/>
        <rFont val="Arial Cyr"/>
        <charset val="204"/>
      </rPr>
      <t>33,6</t>
    </r>
    <r>
      <rPr>
        <sz val="10"/>
        <rFont val="Arial Cyr"/>
        <family val="2"/>
        <charset val="204"/>
      </rPr>
      <t xml:space="preserve">. </t>
    </r>
  </si>
  <si>
    <r>
      <t xml:space="preserve">Суп с макаронными изделиями и картофелем 250. Жаркое по-домашнему 210. Напиток лимонный 200. Хлеб пшеничный 42. Хлеб ржаной </t>
    </r>
    <r>
      <rPr>
        <b/>
        <sz val="10"/>
        <color rgb="FFC00000"/>
        <rFont val="Arial Cyr"/>
        <charset val="204"/>
      </rPr>
      <t>28</t>
    </r>
    <r>
      <rPr>
        <sz val="10"/>
        <rFont val="Arial Cyr"/>
        <family val="2"/>
        <charset val="204"/>
      </rPr>
      <t>.</t>
    </r>
  </si>
  <si>
    <t>42</t>
  </si>
  <si>
    <t>0,84</t>
  </si>
  <si>
    <t>0,147</t>
  </si>
  <si>
    <t>0,84/0,84</t>
  </si>
  <si>
    <t>0,003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</si>
</sst>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sz val="10"/>
      <color theme="4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0"/>
      <color rgb="FFC00000"/>
      <name val="Arial Cyr"/>
      <charset val="204"/>
    </font>
    <font>
      <sz val="10"/>
      <color rgb="FFC0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0" fontId="3" fillId="0" borderId="4" xfId="0" applyFont="1" applyBorder="1" applyAlignment="1"/>
    <xf numFmtId="0" fontId="1" fillId="0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4" xfId="0" applyFont="1" applyBorder="1" applyAlignment="1"/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164" fontId="8" fillId="0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164" fontId="8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9" xfId="0" applyNumberFormat="1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164" fontId="3" fillId="0" borderId="37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0" xfId="0" applyFont="1"/>
    <xf numFmtId="49" fontId="1" fillId="0" borderId="9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2" xfId="0" applyFont="1" applyBorder="1" applyAlignment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3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2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1" fillId="0" borderId="37" xfId="0" applyNumberFormat="1" applyFont="1" applyFill="1" applyBorder="1" applyAlignment="1">
      <alignment horizontal="center"/>
    </xf>
    <xf numFmtId="0" fontId="3" fillId="0" borderId="38" xfId="0" applyFont="1" applyBorder="1" applyAlignment="1"/>
    <xf numFmtId="0" fontId="3" fillId="0" borderId="39" xfId="0" applyFont="1" applyBorder="1" applyAlignment="1"/>
    <xf numFmtId="49" fontId="3" fillId="0" borderId="37" xfId="0" applyNumberFormat="1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47" xfId="0" applyNumberFormat="1" applyFont="1" applyFill="1" applyBorder="1" applyAlignment="1">
      <alignment horizontal="center"/>
    </xf>
    <xf numFmtId="49" fontId="1" fillId="0" borderId="48" xfId="0" applyNumberFormat="1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46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5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2" xfId="0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164" fontId="8" fillId="0" borderId="37" xfId="0" applyNumberFormat="1" applyFont="1" applyFill="1" applyBorder="1" applyAlignment="1">
      <alignment horizontal="center"/>
    </xf>
    <xf numFmtId="2" fontId="8" fillId="0" borderId="3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view="pageBreakPreview" zoomScale="65" zoomScaleNormal="100" zoomScaleSheetLayoutView="65" workbookViewId="0">
      <selection activeCell="AQ40" sqref="AQ40:AV40"/>
    </sheetView>
  </sheetViews>
  <sheetFormatPr defaultColWidth="0.85546875" defaultRowHeight="12.75" x14ac:dyDescent="0.2"/>
  <cols>
    <col min="1" max="1" width="0.140625" style="1" customWidth="1"/>
    <col min="2" max="3" width="0.85546875" style="1"/>
    <col min="4" max="4" width="0.7109375" style="1" customWidth="1"/>
    <col min="5" max="5" width="0.85546875" style="1"/>
    <col min="6" max="6" width="0.5703125" style="1" customWidth="1"/>
    <col min="7" max="7" width="0.85546875" style="1"/>
    <col min="8" max="8" width="0.7109375" style="1" customWidth="1"/>
    <col min="9" max="9" width="0.28515625" style="1" customWidth="1"/>
    <col min="10" max="11" width="0.5703125" style="1" customWidth="1"/>
    <col min="12" max="13" width="0.85546875" style="1"/>
    <col min="14" max="14" width="0.5703125" style="1" customWidth="1"/>
    <col min="15" max="22" width="0.85546875" style="1"/>
    <col min="23" max="23" width="1.42578125" style="1" customWidth="1"/>
    <col min="24" max="31" width="0.85546875" style="1"/>
    <col min="32" max="32" width="2.28515625" style="1" customWidth="1"/>
    <col min="33" max="33" width="4.7109375" style="1" customWidth="1"/>
    <col min="34" max="34" width="0.85546875" style="1"/>
    <col min="35" max="35" width="7.85546875" style="1" customWidth="1"/>
    <col min="36" max="36" width="0.85546875" style="1" hidden="1" customWidth="1"/>
    <col min="37" max="37" width="0.85546875" style="1" customWidth="1"/>
    <col min="38" max="39" width="0.85546875" style="1"/>
    <col min="40" max="41" width="2.85546875" style="1" customWidth="1"/>
    <col min="42" max="42" width="0.85546875" style="1"/>
    <col min="43" max="43" width="1.7109375" style="1" customWidth="1"/>
    <col min="44" max="44" width="1.85546875" style="1" customWidth="1"/>
    <col min="45" max="45" width="0.85546875" style="1"/>
    <col min="46" max="47" width="1.7109375" style="1" customWidth="1"/>
    <col min="48" max="48" width="2" style="1" customWidth="1"/>
    <col min="49" max="49" width="3.140625" style="1" customWidth="1"/>
    <col min="50" max="53" width="0.85546875" style="1"/>
    <col min="54" max="54" width="6.140625" style="1" customWidth="1"/>
    <col min="55" max="56" width="0.85546875" style="1"/>
    <col min="57" max="57" width="1.85546875" style="1" customWidth="1"/>
    <col min="58" max="59" width="0.85546875" style="1"/>
    <col min="60" max="60" width="3.7109375" style="1" customWidth="1"/>
    <col min="61" max="62" width="0.85546875" style="1"/>
    <col min="63" max="63" width="2.28515625" style="1" customWidth="1"/>
    <col min="64" max="64" width="0.85546875" style="1"/>
    <col min="65" max="65" width="3.5703125" style="1" customWidth="1"/>
    <col min="66" max="66" width="0.85546875" style="1"/>
    <col min="67" max="67" width="2.7109375" style="1" customWidth="1"/>
    <col min="68" max="69" width="0.85546875" style="1"/>
    <col min="70" max="70" width="6.5703125" style="1" customWidth="1"/>
    <col min="71" max="72" width="0.85546875" style="1" hidden="1" customWidth="1"/>
    <col min="73" max="73" width="2.28515625" style="1" customWidth="1"/>
    <col min="74" max="74" width="2" style="1" customWidth="1"/>
    <col min="75" max="77" width="0.85546875" style="1"/>
    <col min="78" max="78" width="0.7109375" style="1" customWidth="1"/>
    <col min="79" max="89" width="0.85546875" style="1"/>
    <col min="90" max="90" width="6.85546875" style="1" customWidth="1"/>
    <col min="91" max="93" width="0.85546875" style="1"/>
    <col min="94" max="94" width="5.140625" style="1" customWidth="1"/>
    <col min="95" max="96" width="0.85546875" style="1" hidden="1" customWidth="1"/>
    <col min="97" max="99" width="0.85546875" style="1"/>
    <col min="100" max="100" width="1.85546875" style="1" customWidth="1"/>
    <col min="101" max="101" width="3.140625" style="1" customWidth="1"/>
    <col min="102" max="102" width="1.7109375" style="1" hidden="1" customWidth="1"/>
    <col min="103" max="103" width="0.85546875" style="1"/>
    <col min="104" max="104" width="0.85546875" style="1" customWidth="1"/>
    <col min="105" max="105" width="5.140625" style="1" customWidth="1"/>
    <col min="106" max="107" width="0.85546875" style="1" hidden="1" customWidth="1"/>
    <col min="108" max="108" width="0.28515625" style="1" customWidth="1"/>
    <col min="109" max="110" width="0.85546875" style="1"/>
    <col min="111" max="111" width="1.42578125" style="1" customWidth="1"/>
    <col min="112" max="112" width="2.140625" style="1" customWidth="1"/>
    <col min="113" max="113" width="0.85546875" style="1"/>
    <col min="114" max="114" width="1.7109375" style="1" customWidth="1"/>
    <col min="115" max="119" width="0.85546875" style="1"/>
    <col min="120" max="120" width="2.140625" style="1" customWidth="1"/>
    <col min="121" max="125" width="0.85546875" style="1"/>
    <col min="126" max="126" width="2.85546875" style="1" customWidth="1"/>
    <col min="127" max="130" width="0.85546875" style="1"/>
    <col min="131" max="131" width="2.7109375" style="1" customWidth="1"/>
    <col min="132" max="133" width="0.85546875" style="1"/>
    <col min="134" max="134" width="4.42578125" style="1" customWidth="1"/>
    <col min="135" max="137" width="0.85546875" style="1"/>
    <col min="138" max="138" width="2" style="1" customWidth="1"/>
    <col min="139" max="139" width="5.140625" style="1" customWidth="1"/>
    <col min="140" max="140" width="0.85546875" style="1"/>
    <col min="141" max="141" width="2.140625" style="1" customWidth="1"/>
    <col min="142" max="143" width="0.85546875" style="1"/>
    <col min="144" max="144" width="0.5703125" style="1" customWidth="1"/>
    <col min="145" max="146" width="0.85546875" style="1"/>
    <col min="147" max="147" width="1.85546875" style="1" customWidth="1"/>
    <col min="148" max="148" width="3.7109375" style="1" customWidth="1"/>
    <col min="149" max="149" width="0.85546875" style="1" hidden="1" customWidth="1"/>
    <col min="150" max="151" width="0.85546875" style="1"/>
    <col min="152" max="152" width="0.85546875" style="1" customWidth="1"/>
    <col min="153" max="153" width="1.42578125" style="1" customWidth="1"/>
    <col min="154" max="154" width="2.140625" style="1" customWidth="1"/>
    <col min="155" max="155" width="2.28515625" style="1" customWidth="1"/>
    <col min="156" max="156" width="0.7109375" style="1" customWidth="1"/>
    <col min="157" max="157" width="0.85546875" style="1" hidden="1" customWidth="1"/>
    <col min="158" max="158" width="6.5703125" style="1" customWidth="1"/>
    <col min="159" max="159" width="0.85546875" style="1"/>
    <col min="160" max="160" width="1" style="1" customWidth="1"/>
    <col min="161" max="161" width="2.42578125" style="1" customWidth="1"/>
    <col min="162" max="162" width="8.42578125" style="1" customWidth="1"/>
    <col min="163" max="166" width="0.85546875" style="1"/>
    <col min="167" max="167" width="4.140625" style="1" customWidth="1"/>
    <col min="168" max="168" width="2" style="1" customWidth="1"/>
    <col min="169" max="170" width="0.85546875" style="1"/>
    <col min="171" max="171" width="3.7109375" style="1" customWidth="1"/>
    <col min="172" max="172" width="2.85546875" style="1" customWidth="1"/>
    <col min="173" max="173" width="0.85546875" style="1" customWidth="1"/>
    <col min="174" max="174" width="0.28515625" style="1" customWidth="1"/>
    <col min="175" max="175" width="0.85546875" style="1" customWidth="1"/>
    <col min="176" max="176" width="3.7109375" style="1" customWidth="1"/>
    <col min="177" max="177" width="0.85546875" style="1"/>
    <col min="178" max="178" width="3.28515625" style="1" customWidth="1"/>
    <col min="179" max="179" width="0.85546875" style="1" hidden="1" customWidth="1"/>
    <col min="180" max="185" width="0.85546875" style="1"/>
    <col min="186" max="186" width="3.7109375" style="1" customWidth="1"/>
    <col min="187" max="191" width="0.85546875" style="1"/>
    <col min="192" max="192" width="3.28515625" style="1" customWidth="1"/>
    <col min="193" max="194" width="0.85546875" style="1"/>
    <col min="195" max="195" width="2.42578125" style="1" customWidth="1"/>
    <col min="196" max="203" width="0.85546875" style="1"/>
    <col min="204" max="204" width="2.42578125" style="1" customWidth="1"/>
    <col min="205" max="205" width="0.28515625" style="1" customWidth="1"/>
    <col min="206" max="211" width="0.85546875" style="1" hidden="1" customWidth="1"/>
    <col min="212" max="212" width="0.85546875" style="1"/>
    <col min="213" max="213" width="2.140625" style="1" customWidth="1"/>
    <col min="214" max="214" width="0.85546875" style="1"/>
    <col min="215" max="215" width="7.28515625" style="1" customWidth="1"/>
    <col min="216" max="217" width="0.85546875" style="1"/>
    <col min="218" max="218" width="2" style="1" customWidth="1"/>
    <col min="219" max="219" width="3.5703125" style="1" customWidth="1"/>
    <col min="220" max="220" width="4.140625" style="1" customWidth="1"/>
    <col min="221" max="221" width="0.85546875" style="1" hidden="1" customWidth="1"/>
    <col min="222" max="222" width="4.42578125" style="1" customWidth="1"/>
    <col min="223" max="226" width="0.85546875" style="1"/>
    <col min="227" max="227" width="0.7109375" style="1" customWidth="1"/>
    <col min="228" max="229" width="0.85546875" style="1"/>
    <col min="230" max="230" width="0.28515625" style="1" customWidth="1"/>
    <col min="231" max="235" width="0.85546875" style="1"/>
    <col min="236" max="236" width="0.5703125" style="1" customWidth="1"/>
    <col min="237" max="237" width="0.85546875" style="1"/>
    <col min="238" max="238" width="0.7109375" style="1" customWidth="1"/>
    <col min="239" max="239" width="0.85546875" style="1"/>
    <col min="240" max="240" width="0.28515625" style="1" customWidth="1"/>
    <col min="241" max="241" width="0.5703125" style="1" customWidth="1"/>
    <col min="242" max="242" width="2" style="1" customWidth="1"/>
    <col min="243" max="243" width="1" style="1" customWidth="1"/>
    <col min="244" max="246" width="0.85546875" style="1"/>
    <col min="247" max="247" width="1.28515625" style="1" customWidth="1"/>
    <col min="248" max="248" width="2.140625" style="1" customWidth="1"/>
    <col min="249" max="249" width="0.85546875" style="1"/>
    <col min="250" max="250" width="1.5703125" style="1" customWidth="1"/>
    <col min="251" max="251" width="0.85546875" style="1"/>
    <col min="252" max="252" width="3.28515625" style="1" customWidth="1"/>
    <col min="253" max="16384" width="0.85546875" style="1"/>
  </cols>
  <sheetData>
    <row r="1" spans="1:245" ht="3" customHeight="1" x14ac:dyDescent="0.2"/>
    <row r="2" spans="1:245" ht="13.5" customHeight="1" x14ac:dyDescent="0.2">
      <c r="A2" s="1" t="s">
        <v>0</v>
      </c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</row>
    <row r="3" spans="1:245" ht="16.5" customHeight="1" x14ac:dyDescent="0.2">
      <c r="A3" s="1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D3" s="140" t="s">
        <v>62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</row>
    <row r="4" spans="1:245" x14ac:dyDescent="0.2">
      <c r="A4" s="4" t="s">
        <v>38</v>
      </c>
      <c r="N4" s="255" t="s">
        <v>1</v>
      </c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5"/>
      <c r="AB4" s="5"/>
      <c r="AC4" s="5"/>
      <c r="AD4" s="255" t="s">
        <v>2</v>
      </c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77"/>
      <c r="HA4" s="177"/>
      <c r="HB4" s="177"/>
      <c r="HC4" s="177"/>
      <c r="HD4" s="177"/>
      <c r="HE4" s="177"/>
      <c r="HF4" s="177"/>
      <c r="HG4" s="177"/>
      <c r="HH4" s="177"/>
      <c r="HI4" s="177"/>
    </row>
    <row r="5" spans="1:245" x14ac:dyDescent="0.2">
      <c r="A5" s="158" t="s">
        <v>3</v>
      </c>
      <c r="B5" s="158"/>
      <c r="C5" s="187" t="s">
        <v>177</v>
      </c>
      <c r="D5" s="187"/>
      <c r="E5" s="187"/>
      <c r="F5" s="187"/>
      <c r="G5" s="186" t="s">
        <v>3</v>
      </c>
      <c r="H5" s="186"/>
      <c r="I5" s="186"/>
      <c r="J5" s="187" t="s">
        <v>184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58">
        <v>20</v>
      </c>
      <c r="AD5" s="158"/>
      <c r="AE5" s="158"/>
      <c r="AF5" s="158"/>
      <c r="AG5" s="159" t="s">
        <v>105</v>
      </c>
      <c r="AH5" s="159"/>
      <c r="AI5" s="159"/>
      <c r="AK5" s="186" t="s">
        <v>37</v>
      </c>
      <c r="AL5" s="186"/>
      <c r="AM5" s="9"/>
    </row>
    <row r="7" spans="1:245" ht="12" customHeight="1" thickBot="1" x14ac:dyDescent="0.25">
      <c r="A7" s="256"/>
      <c r="B7" s="257"/>
      <c r="C7" s="257"/>
      <c r="D7" s="257"/>
      <c r="E7" s="257"/>
      <c r="F7" s="257"/>
      <c r="G7" s="258"/>
      <c r="H7" s="257" t="s">
        <v>4</v>
      </c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  <c r="AQ7" s="256" t="s">
        <v>5</v>
      </c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8"/>
      <c r="BI7" s="256" t="s">
        <v>35</v>
      </c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8"/>
      <c r="CA7" s="256" t="s">
        <v>36</v>
      </c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8"/>
      <c r="CY7" s="256" t="s">
        <v>6</v>
      </c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8"/>
      <c r="DQ7" s="256" t="s">
        <v>34</v>
      </c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HO7" s="190" t="s">
        <v>18</v>
      </c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2"/>
    </row>
    <row r="8" spans="1:245" x14ac:dyDescent="0.2">
      <c r="A8" s="266"/>
      <c r="B8" s="267"/>
      <c r="C8" s="267"/>
      <c r="D8" s="267"/>
      <c r="E8" s="267"/>
      <c r="F8" s="267"/>
      <c r="G8" s="268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  <c r="AQ8" s="259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1"/>
      <c r="BI8" s="259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1"/>
      <c r="CA8" s="259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1"/>
      <c r="CY8" s="259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1"/>
      <c r="DQ8" s="259"/>
      <c r="DR8" s="260"/>
      <c r="DS8" s="260"/>
      <c r="DT8" s="260"/>
      <c r="DU8" s="260"/>
      <c r="DV8" s="260"/>
      <c r="DW8" s="260"/>
      <c r="DX8" s="260"/>
      <c r="DY8" s="260"/>
      <c r="DZ8" s="260"/>
      <c r="EA8" s="260"/>
      <c r="EB8" s="260"/>
      <c r="HK8" s="8"/>
      <c r="HL8" s="8" t="s">
        <v>20</v>
      </c>
      <c r="HO8" s="193" t="s">
        <v>19</v>
      </c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5"/>
    </row>
    <row r="9" spans="1:245" ht="11.25" customHeight="1" x14ac:dyDescent="0.2">
      <c r="A9" s="272"/>
      <c r="B9" s="273"/>
      <c r="C9" s="273"/>
      <c r="D9" s="273"/>
      <c r="E9" s="273"/>
      <c r="F9" s="273"/>
      <c r="G9" s="274"/>
      <c r="H9" s="295" t="s">
        <v>51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6"/>
      <c r="X9" s="272" t="s">
        <v>52</v>
      </c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4"/>
      <c r="AQ9" s="259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1"/>
      <c r="BI9" s="259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1"/>
      <c r="CA9" s="259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1"/>
      <c r="CY9" s="259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1"/>
      <c r="DQ9" s="259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HO9" s="196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8"/>
    </row>
    <row r="10" spans="1:245" x14ac:dyDescent="0.2">
      <c r="A10" s="272"/>
      <c r="B10" s="273"/>
      <c r="C10" s="273"/>
      <c r="D10" s="273"/>
      <c r="E10" s="273"/>
      <c r="F10" s="273"/>
      <c r="G10" s="274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4"/>
      <c r="X10" s="272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4"/>
      <c r="AQ10" s="259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1"/>
      <c r="BI10" s="259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1"/>
      <c r="CA10" s="259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1"/>
      <c r="CY10" s="259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1"/>
      <c r="DQ10" s="259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Z10" s="10"/>
      <c r="FA10" s="10"/>
      <c r="FB10" s="10"/>
      <c r="FC10" s="10"/>
      <c r="FD10" s="10"/>
      <c r="FF10" s="11" t="s">
        <v>33</v>
      </c>
      <c r="FG10" s="187" t="s">
        <v>193</v>
      </c>
      <c r="FH10" s="187"/>
      <c r="FI10" s="187"/>
      <c r="FJ10" s="187"/>
      <c r="FK10" s="186" t="s">
        <v>3</v>
      </c>
      <c r="FL10" s="186"/>
      <c r="FM10" s="186"/>
      <c r="FN10" s="187" t="s">
        <v>184</v>
      </c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58">
        <v>20</v>
      </c>
      <c r="GH10" s="158"/>
      <c r="GI10" s="158"/>
      <c r="GJ10" s="158"/>
      <c r="GK10" s="159" t="s">
        <v>105</v>
      </c>
      <c r="GL10" s="159"/>
      <c r="GM10" s="159"/>
      <c r="GO10" s="186" t="s">
        <v>37</v>
      </c>
      <c r="GP10" s="186"/>
      <c r="HK10" s="8"/>
      <c r="HL10" s="8" t="s">
        <v>21</v>
      </c>
      <c r="HO10" s="199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1"/>
    </row>
    <row r="11" spans="1:245" x14ac:dyDescent="0.2">
      <c r="A11" s="275"/>
      <c r="B11" s="276"/>
      <c r="C11" s="276"/>
      <c r="D11" s="276"/>
      <c r="E11" s="276"/>
      <c r="F11" s="276"/>
      <c r="G11" s="277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7"/>
      <c r="X11" s="275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7"/>
      <c r="AQ11" s="259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1"/>
      <c r="BI11" s="259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1"/>
      <c r="CA11" s="259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1"/>
      <c r="CY11" s="259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1"/>
      <c r="DQ11" s="259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HO11" s="196" t="s">
        <v>40</v>
      </c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8"/>
    </row>
    <row r="12" spans="1:245" ht="13.5" customHeight="1" thickBot="1" x14ac:dyDescent="0.25">
      <c r="A12" s="180"/>
      <c r="B12" s="279"/>
      <c r="C12" s="279"/>
      <c r="D12" s="279"/>
      <c r="E12" s="279"/>
      <c r="F12" s="279"/>
      <c r="G12" s="280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80"/>
      <c r="X12" s="179">
        <v>2</v>
      </c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>
        <v>3</v>
      </c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>
        <v>4</v>
      </c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>
        <v>5</v>
      </c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>
        <v>6</v>
      </c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80"/>
      <c r="DQ12" s="179">
        <v>7</v>
      </c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80"/>
      <c r="EO12" s="1" t="s">
        <v>23</v>
      </c>
      <c r="FA12" s="162" t="s">
        <v>140</v>
      </c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K12" s="8"/>
      <c r="HL12" s="8" t="s">
        <v>22</v>
      </c>
      <c r="HO12" s="199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1"/>
    </row>
    <row r="13" spans="1:245" ht="13.5" customHeight="1" x14ac:dyDescent="0.2">
      <c r="A13" s="281" t="s">
        <v>53</v>
      </c>
      <c r="B13" s="282"/>
      <c r="C13" s="282"/>
      <c r="D13" s="282"/>
      <c r="E13" s="282"/>
      <c r="F13" s="282"/>
      <c r="G13" s="283"/>
      <c r="H13" s="293">
        <v>175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  <c r="X13" s="278">
        <v>88</v>
      </c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22">
        <v>50</v>
      </c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3">
        <f>X13+H13</f>
        <v>263</v>
      </c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287">
        <f>AQ13*BI13</f>
        <v>13150</v>
      </c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5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1"/>
      <c r="HO13" s="214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6"/>
    </row>
    <row r="14" spans="1:245" ht="13.5" customHeight="1" x14ac:dyDescent="0.2">
      <c r="A14" s="289" t="s">
        <v>54</v>
      </c>
      <c r="B14" s="91"/>
      <c r="C14" s="91"/>
      <c r="D14" s="91"/>
      <c r="E14" s="91"/>
      <c r="F14" s="91"/>
      <c r="G14" s="92"/>
      <c r="H14" s="293">
        <v>175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2"/>
      <c r="X14" s="278">
        <v>88</v>
      </c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22">
        <v>35</v>
      </c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3">
        <f>H14+X14</f>
        <v>263</v>
      </c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4">
        <f>BI14*AQ14</f>
        <v>9205</v>
      </c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86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81"/>
      <c r="HO14" s="196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8"/>
    </row>
    <row r="15" spans="1:245" ht="13.5" customHeight="1" x14ac:dyDescent="0.2">
      <c r="A15" s="289" t="s">
        <v>55</v>
      </c>
      <c r="B15" s="91"/>
      <c r="C15" s="91"/>
      <c r="D15" s="91"/>
      <c r="E15" s="91"/>
      <c r="F15" s="91"/>
      <c r="G15" s="92"/>
      <c r="H15" s="293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  <c r="X15" s="278">
        <v>88</v>
      </c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22">
        <v>137.58000000000001</v>
      </c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3">
        <f>H15+X15</f>
        <v>88</v>
      </c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>
        <f>AQ15*BI15</f>
        <v>12107.04</v>
      </c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76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81"/>
      <c r="EO15" s="1" t="s">
        <v>49</v>
      </c>
      <c r="FM15" s="9"/>
      <c r="FN15" s="162" t="s">
        <v>61</v>
      </c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O15" s="199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1"/>
    </row>
    <row r="16" spans="1:245" ht="13.5" customHeight="1" x14ac:dyDescent="0.2">
      <c r="A16" s="289" t="s">
        <v>56</v>
      </c>
      <c r="B16" s="91"/>
      <c r="C16" s="91"/>
      <c r="D16" s="91"/>
      <c r="E16" s="91"/>
      <c r="F16" s="91"/>
      <c r="G16" s="92"/>
      <c r="H16" s="293">
        <v>175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  <c r="X16" s="278">
        <v>88</v>
      </c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22">
        <v>40</v>
      </c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3">
        <f>H16+X16</f>
        <v>263</v>
      </c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>
        <f>AQ16*BI16</f>
        <v>10520</v>
      </c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76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81"/>
      <c r="HO16" s="196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8"/>
    </row>
    <row r="17" spans="1:252" ht="13.5" customHeight="1" thickBot="1" x14ac:dyDescent="0.25">
      <c r="A17" s="290" t="s">
        <v>57</v>
      </c>
      <c r="B17" s="291"/>
      <c r="C17" s="291"/>
      <c r="D17" s="291"/>
      <c r="E17" s="291"/>
      <c r="F17" s="291"/>
      <c r="G17" s="292"/>
      <c r="H17" s="294">
        <v>175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2"/>
      <c r="X17" s="269" t="s">
        <v>196</v>
      </c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163">
        <v>80</v>
      </c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297">
        <f>H17+X17</f>
        <v>235</v>
      </c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>
        <f>AQ17*BI17</f>
        <v>18800</v>
      </c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298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4"/>
      <c r="EO17" s="1" t="s">
        <v>24</v>
      </c>
      <c r="FR17" s="162" t="s">
        <v>137</v>
      </c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O17" s="211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3"/>
    </row>
    <row r="18" spans="1:252" ht="14.25" customHeight="1" thickBot="1" x14ac:dyDescent="0.25">
      <c r="BR18" s="8"/>
      <c r="BW18" s="8" t="s">
        <v>7</v>
      </c>
      <c r="CA18" s="262">
        <f>SUM(CA13:CA17)</f>
        <v>63782.04</v>
      </c>
      <c r="CB18" s="263"/>
      <c r="CC18" s="263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70">
        <f>'воспитанники 2'!IL58</f>
        <v>69010.87460000001</v>
      </c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71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5"/>
    </row>
    <row r="20" spans="1:252" ht="12.75" customHeight="1" x14ac:dyDescent="0.2">
      <c r="A20" s="142" t="s">
        <v>16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219"/>
      <c r="AD20" s="141" t="s">
        <v>17</v>
      </c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7" t="s">
        <v>15</v>
      </c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202" t="s">
        <v>46</v>
      </c>
      <c r="IB20" s="203"/>
      <c r="IC20" s="203"/>
      <c r="ID20" s="203"/>
      <c r="IE20" s="203"/>
      <c r="IF20" s="203"/>
      <c r="IG20" s="203"/>
      <c r="IH20" s="203"/>
      <c r="II20" s="203"/>
      <c r="IJ20" s="203"/>
      <c r="IK20" s="204"/>
      <c r="IL20" s="225" t="s">
        <v>47</v>
      </c>
      <c r="IM20" s="226"/>
      <c r="IN20" s="226"/>
      <c r="IO20" s="226"/>
      <c r="IP20" s="226"/>
      <c r="IQ20" s="226"/>
      <c r="IR20" s="227"/>
    </row>
    <row r="21" spans="1:252" ht="12.75" customHeight="1" x14ac:dyDescent="0.2">
      <c r="A21" s="144" t="s">
        <v>14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74"/>
      <c r="X21" s="143" t="s">
        <v>48</v>
      </c>
      <c r="Y21" s="144"/>
      <c r="Z21" s="144"/>
      <c r="AA21" s="144"/>
      <c r="AB21" s="144"/>
      <c r="AC21" s="174"/>
      <c r="AD21" s="143" t="s">
        <v>197</v>
      </c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74"/>
      <c r="BO21" s="143" t="s">
        <v>198</v>
      </c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74"/>
      <c r="CM21" s="143" t="s">
        <v>199</v>
      </c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74"/>
      <c r="EO21" s="143" t="s">
        <v>200</v>
      </c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74"/>
      <c r="FM21" s="143" t="s">
        <v>201</v>
      </c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9" t="s">
        <v>12</v>
      </c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205"/>
      <c r="IB21" s="206"/>
      <c r="IC21" s="206"/>
      <c r="ID21" s="206"/>
      <c r="IE21" s="206"/>
      <c r="IF21" s="206"/>
      <c r="IG21" s="206"/>
      <c r="IH21" s="206"/>
      <c r="II21" s="206"/>
      <c r="IJ21" s="206"/>
      <c r="IK21" s="207"/>
      <c r="IL21" s="228"/>
      <c r="IM21" s="229"/>
      <c r="IN21" s="229"/>
      <c r="IO21" s="229"/>
      <c r="IP21" s="229"/>
      <c r="IQ21" s="229"/>
      <c r="IR21" s="230"/>
    </row>
    <row r="22" spans="1:252" ht="12.75" customHeight="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1"/>
      <c r="X22" s="222"/>
      <c r="Y22" s="220"/>
      <c r="Z22" s="220"/>
      <c r="AA22" s="220"/>
      <c r="AB22" s="220"/>
      <c r="AC22" s="221"/>
      <c r="AD22" s="145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75"/>
      <c r="BO22" s="145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75"/>
      <c r="CM22" s="145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75"/>
      <c r="EO22" s="145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75"/>
      <c r="FM22" s="145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9" t="s">
        <v>11</v>
      </c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205"/>
      <c r="IB22" s="206"/>
      <c r="IC22" s="206"/>
      <c r="ID22" s="206"/>
      <c r="IE22" s="206"/>
      <c r="IF22" s="206"/>
      <c r="IG22" s="206"/>
      <c r="IH22" s="206"/>
      <c r="II22" s="206"/>
      <c r="IJ22" s="206"/>
      <c r="IK22" s="207"/>
      <c r="IL22" s="228"/>
      <c r="IM22" s="229"/>
      <c r="IN22" s="229"/>
      <c r="IO22" s="229"/>
      <c r="IP22" s="229"/>
      <c r="IQ22" s="229"/>
      <c r="IR22" s="230"/>
    </row>
    <row r="23" spans="1:252" ht="12.75" customHeight="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1"/>
      <c r="X23" s="222"/>
      <c r="Y23" s="220"/>
      <c r="Z23" s="220"/>
      <c r="AA23" s="220"/>
      <c r="AB23" s="220"/>
      <c r="AC23" s="221"/>
      <c r="AD23" s="256" t="s">
        <v>202</v>
      </c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8"/>
      <c r="BO23" s="165" t="s">
        <v>163</v>
      </c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7"/>
      <c r="CM23" s="165" t="s">
        <v>203</v>
      </c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5" t="s">
        <v>195</v>
      </c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7"/>
      <c r="FM23" s="165" t="s">
        <v>205</v>
      </c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7"/>
      <c r="HI23" s="137" t="s">
        <v>43</v>
      </c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205"/>
      <c r="IB23" s="206"/>
      <c r="IC23" s="206"/>
      <c r="ID23" s="206"/>
      <c r="IE23" s="206"/>
      <c r="IF23" s="206"/>
      <c r="IG23" s="206"/>
      <c r="IH23" s="206"/>
      <c r="II23" s="206"/>
      <c r="IJ23" s="206"/>
      <c r="IK23" s="207"/>
      <c r="IL23" s="228"/>
      <c r="IM23" s="229"/>
      <c r="IN23" s="229"/>
      <c r="IO23" s="229"/>
      <c r="IP23" s="229"/>
      <c r="IQ23" s="229"/>
      <c r="IR23" s="230"/>
    </row>
    <row r="24" spans="1:252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1"/>
      <c r="X24" s="222"/>
      <c r="Y24" s="220"/>
      <c r="Z24" s="220"/>
      <c r="AA24" s="220"/>
      <c r="AB24" s="220"/>
      <c r="AC24" s="221"/>
      <c r="AD24" s="259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1"/>
      <c r="BO24" s="168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70"/>
      <c r="CM24" s="168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70"/>
      <c r="EO24" s="168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70"/>
      <c r="FM24" s="168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70"/>
      <c r="HI24" s="139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205"/>
      <c r="IB24" s="206"/>
      <c r="IC24" s="206"/>
      <c r="ID24" s="206"/>
      <c r="IE24" s="206"/>
      <c r="IF24" s="206"/>
      <c r="IG24" s="206"/>
      <c r="IH24" s="206"/>
      <c r="II24" s="206"/>
      <c r="IJ24" s="206"/>
      <c r="IK24" s="207"/>
      <c r="IL24" s="228"/>
      <c r="IM24" s="229"/>
      <c r="IN24" s="229"/>
      <c r="IO24" s="229"/>
      <c r="IP24" s="229"/>
      <c r="IQ24" s="229"/>
      <c r="IR24" s="230"/>
    </row>
    <row r="25" spans="1:252" ht="30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75"/>
      <c r="X25" s="145"/>
      <c r="Y25" s="146"/>
      <c r="Z25" s="146"/>
      <c r="AA25" s="146"/>
      <c r="AB25" s="146"/>
      <c r="AC25" s="175"/>
      <c r="AD25" s="266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8"/>
      <c r="BO25" s="171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3"/>
      <c r="CM25" s="171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3"/>
      <c r="EO25" s="171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3"/>
      <c r="FM25" s="171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3"/>
      <c r="HI25" s="121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208"/>
      <c r="IB25" s="209"/>
      <c r="IC25" s="209"/>
      <c r="ID25" s="209"/>
      <c r="IE25" s="209"/>
      <c r="IF25" s="209"/>
      <c r="IG25" s="209"/>
      <c r="IH25" s="209"/>
      <c r="II25" s="209"/>
      <c r="IJ25" s="209"/>
      <c r="IK25" s="210"/>
      <c r="IL25" s="231"/>
      <c r="IM25" s="232"/>
      <c r="IN25" s="232"/>
      <c r="IO25" s="232"/>
      <c r="IP25" s="232"/>
      <c r="IQ25" s="232"/>
      <c r="IR25" s="233"/>
    </row>
    <row r="26" spans="1:252" s="5" customFormat="1" x14ac:dyDescent="0.2">
      <c r="A26" s="128">
        <v>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9"/>
      <c r="X26" s="127">
        <v>2</v>
      </c>
      <c r="Y26" s="128"/>
      <c r="Z26" s="128"/>
      <c r="AA26" s="128"/>
      <c r="AB26" s="128"/>
      <c r="AC26" s="129"/>
      <c r="AD26" s="127">
        <v>3</v>
      </c>
      <c r="AE26" s="128"/>
      <c r="AF26" s="128"/>
      <c r="AG26" s="128"/>
      <c r="AH26" s="128"/>
      <c r="AI26" s="128"/>
      <c r="AJ26" s="129"/>
      <c r="AK26" s="127">
        <v>4</v>
      </c>
      <c r="AL26" s="128"/>
      <c r="AM26" s="128"/>
      <c r="AN26" s="128"/>
      <c r="AO26" s="128"/>
      <c r="AP26" s="129"/>
      <c r="AQ26" s="127">
        <v>5</v>
      </c>
      <c r="AR26" s="128"/>
      <c r="AS26" s="128"/>
      <c r="AT26" s="128"/>
      <c r="AU26" s="128"/>
      <c r="AV26" s="129"/>
      <c r="AW26" s="127">
        <v>6</v>
      </c>
      <c r="AX26" s="128"/>
      <c r="AY26" s="128"/>
      <c r="AZ26" s="128"/>
      <c r="BA26" s="128"/>
      <c r="BB26" s="129"/>
      <c r="BC26" s="151">
        <v>7</v>
      </c>
      <c r="BD26" s="152"/>
      <c r="BE26" s="152"/>
      <c r="BF26" s="152"/>
      <c r="BG26" s="152"/>
      <c r="BH26" s="153"/>
      <c r="BI26" s="151">
        <v>8</v>
      </c>
      <c r="BJ26" s="152"/>
      <c r="BK26" s="152"/>
      <c r="BL26" s="152"/>
      <c r="BM26" s="152"/>
      <c r="BN26" s="153"/>
      <c r="BO26" s="127">
        <v>9</v>
      </c>
      <c r="BP26" s="128"/>
      <c r="BQ26" s="128"/>
      <c r="BR26" s="128"/>
      <c r="BS26" s="128"/>
      <c r="BT26" s="129"/>
      <c r="BU26" s="127">
        <v>10</v>
      </c>
      <c r="BV26" s="128"/>
      <c r="BW26" s="128"/>
      <c r="BX26" s="128"/>
      <c r="BY26" s="128"/>
      <c r="BZ26" s="129"/>
      <c r="CA26" s="127">
        <v>11</v>
      </c>
      <c r="CB26" s="128"/>
      <c r="CC26" s="128"/>
      <c r="CD26" s="128"/>
      <c r="CE26" s="128"/>
      <c r="CF26" s="129"/>
      <c r="CG26" s="151">
        <v>12</v>
      </c>
      <c r="CH26" s="152"/>
      <c r="CI26" s="152"/>
      <c r="CJ26" s="152"/>
      <c r="CK26" s="152"/>
      <c r="CL26" s="153"/>
      <c r="CM26" s="127">
        <v>13</v>
      </c>
      <c r="CN26" s="128"/>
      <c r="CO26" s="128"/>
      <c r="CP26" s="128"/>
      <c r="CQ26" s="128"/>
      <c r="CR26" s="129"/>
      <c r="CS26" s="127">
        <v>14</v>
      </c>
      <c r="CT26" s="128"/>
      <c r="CU26" s="128"/>
      <c r="CV26" s="128"/>
      <c r="CW26" s="128"/>
      <c r="CX26" s="129"/>
      <c r="CY26" s="127">
        <v>15</v>
      </c>
      <c r="CZ26" s="128"/>
      <c r="DA26" s="128"/>
      <c r="DB26" s="128"/>
      <c r="DC26" s="128"/>
      <c r="DD26" s="129"/>
      <c r="DE26" s="127">
        <v>16</v>
      </c>
      <c r="DF26" s="128"/>
      <c r="DG26" s="128"/>
      <c r="DH26" s="128"/>
      <c r="DI26" s="128"/>
      <c r="DJ26" s="129"/>
      <c r="DK26" s="127">
        <v>17</v>
      </c>
      <c r="DL26" s="128"/>
      <c r="DM26" s="128"/>
      <c r="DN26" s="128"/>
      <c r="DO26" s="128"/>
      <c r="DP26" s="129"/>
      <c r="DQ26" s="127">
        <v>18</v>
      </c>
      <c r="DR26" s="128"/>
      <c r="DS26" s="128"/>
      <c r="DT26" s="128"/>
      <c r="DU26" s="128"/>
      <c r="DV26" s="129"/>
      <c r="DW26" s="127">
        <v>19</v>
      </c>
      <c r="DX26" s="128"/>
      <c r="DY26" s="128"/>
      <c r="DZ26" s="128"/>
      <c r="EA26" s="128"/>
      <c r="EB26" s="129"/>
      <c r="EC26" s="151">
        <v>20</v>
      </c>
      <c r="ED26" s="152"/>
      <c r="EE26" s="152"/>
      <c r="EF26" s="152"/>
      <c r="EG26" s="152"/>
      <c r="EH26" s="153"/>
      <c r="EI26" s="151">
        <v>21</v>
      </c>
      <c r="EJ26" s="152"/>
      <c r="EK26" s="152"/>
      <c r="EL26" s="152"/>
      <c r="EM26" s="152"/>
      <c r="EN26" s="153"/>
      <c r="EO26" s="127">
        <v>22</v>
      </c>
      <c r="EP26" s="128"/>
      <c r="EQ26" s="128"/>
      <c r="ER26" s="128"/>
      <c r="ES26" s="128"/>
      <c r="ET26" s="129"/>
      <c r="EU26" s="127">
        <v>23</v>
      </c>
      <c r="EV26" s="128"/>
      <c r="EW26" s="128"/>
      <c r="EX26" s="128"/>
      <c r="EY26" s="128"/>
      <c r="EZ26" s="129"/>
      <c r="FA26" s="127">
        <v>24</v>
      </c>
      <c r="FB26" s="128"/>
      <c r="FC26" s="129"/>
      <c r="FD26" s="128"/>
      <c r="FE26" s="128"/>
      <c r="FF26" s="129"/>
      <c r="FG26" s="151">
        <v>25</v>
      </c>
      <c r="FH26" s="152"/>
      <c r="FI26" s="152"/>
      <c r="FJ26" s="152"/>
      <c r="FK26" s="152"/>
      <c r="FL26" s="153"/>
      <c r="FM26" s="127">
        <v>26</v>
      </c>
      <c r="FN26" s="128"/>
      <c r="FO26" s="128"/>
      <c r="FP26" s="128"/>
      <c r="FQ26" s="128"/>
      <c r="FR26" s="129"/>
      <c r="FS26" s="127">
        <v>27</v>
      </c>
      <c r="FT26" s="128"/>
      <c r="FU26" s="128"/>
      <c r="FV26" s="128"/>
      <c r="FW26" s="128"/>
      <c r="FX26" s="128"/>
      <c r="FY26" s="127">
        <v>28</v>
      </c>
      <c r="FZ26" s="128"/>
      <c r="GA26" s="128"/>
      <c r="GB26" s="128"/>
      <c r="GC26" s="128"/>
      <c r="GD26" s="129"/>
      <c r="GE26" s="127">
        <v>29</v>
      </c>
      <c r="GF26" s="128"/>
      <c r="GG26" s="128"/>
      <c r="GH26" s="128"/>
      <c r="GI26" s="128"/>
      <c r="GJ26" s="129"/>
      <c r="GK26" s="127">
        <v>30</v>
      </c>
      <c r="GL26" s="128"/>
      <c r="GM26" s="128"/>
      <c r="GN26" s="128"/>
      <c r="GO26" s="128"/>
      <c r="GP26" s="129"/>
      <c r="GQ26" s="127">
        <v>31</v>
      </c>
      <c r="GR26" s="128"/>
      <c r="GS26" s="128"/>
      <c r="GT26" s="128"/>
      <c r="GU26" s="128"/>
      <c r="GV26" s="129"/>
      <c r="GW26" s="127">
        <v>32</v>
      </c>
      <c r="GX26" s="128"/>
      <c r="GY26" s="128"/>
      <c r="GZ26" s="128"/>
      <c r="HA26" s="128"/>
      <c r="HB26" s="129"/>
      <c r="HC26" s="151">
        <v>33</v>
      </c>
      <c r="HD26" s="152"/>
      <c r="HE26" s="152"/>
      <c r="HF26" s="152"/>
      <c r="HG26" s="152"/>
      <c r="HH26" s="153"/>
      <c r="HI26" s="127">
        <v>34</v>
      </c>
      <c r="HJ26" s="128"/>
      <c r="HK26" s="128"/>
      <c r="HL26" s="128"/>
      <c r="HM26" s="128"/>
      <c r="HN26" s="129"/>
      <c r="HO26" s="151">
        <v>35</v>
      </c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3"/>
      <c r="IA26" s="127">
        <v>36</v>
      </c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51">
        <v>37</v>
      </c>
      <c r="IM26" s="152"/>
      <c r="IN26" s="152"/>
      <c r="IO26" s="152"/>
      <c r="IP26" s="152"/>
      <c r="IQ26" s="152"/>
      <c r="IR26" s="153"/>
    </row>
    <row r="27" spans="1:252" s="12" customFormat="1" ht="16.5" customHeight="1" x14ac:dyDescent="0.2">
      <c r="A27" s="223" t="s">
        <v>41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4"/>
      <c r="X27" s="157"/>
      <c r="Y27" s="157"/>
      <c r="Z27" s="157"/>
      <c r="AA27" s="157"/>
      <c r="AB27" s="157"/>
      <c r="AC27" s="157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218">
        <v>263</v>
      </c>
      <c r="AR27" s="218"/>
      <c r="AS27" s="218"/>
      <c r="AT27" s="218"/>
      <c r="AU27" s="218"/>
      <c r="AV27" s="218"/>
      <c r="AW27" s="122"/>
      <c r="AX27" s="122"/>
      <c r="AY27" s="122"/>
      <c r="AZ27" s="122"/>
      <c r="BA27" s="122"/>
      <c r="BB27" s="122"/>
      <c r="BC27" s="123" t="s">
        <v>70</v>
      </c>
      <c r="BD27" s="123"/>
      <c r="BE27" s="123"/>
      <c r="BF27" s="123"/>
      <c r="BG27" s="123"/>
      <c r="BH27" s="123"/>
      <c r="BI27" s="123" t="s">
        <v>71</v>
      </c>
      <c r="BJ27" s="123"/>
      <c r="BK27" s="123"/>
      <c r="BL27" s="123"/>
      <c r="BM27" s="123"/>
      <c r="BN27" s="123"/>
      <c r="BO27" s="122"/>
      <c r="BP27" s="122"/>
      <c r="BQ27" s="122"/>
      <c r="BR27" s="122"/>
      <c r="BS27" s="122"/>
      <c r="BT27" s="122"/>
      <c r="BU27" s="218">
        <v>263</v>
      </c>
      <c r="BV27" s="218"/>
      <c r="BW27" s="218"/>
      <c r="BX27" s="218"/>
      <c r="BY27" s="218"/>
      <c r="BZ27" s="218"/>
      <c r="CA27" s="122"/>
      <c r="CB27" s="122"/>
      <c r="CC27" s="122"/>
      <c r="CD27" s="122"/>
      <c r="CE27" s="122"/>
      <c r="CF27" s="122"/>
      <c r="CG27" s="123"/>
      <c r="CH27" s="123"/>
      <c r="CI27" s="123"/>
      <c r="CJ27" s="123"/>
      <c r="CK27" s="123"/>
      <c r="CL27" s="123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218">
        <v>88</v>
      </c>
      <c r="DF27" s="218"/>
      <c r="DG27" s="218"/>
      <c r="DH27" s="218"/>
      <c r="DI27" s="218"/>
      <c r="DJ27" s="218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3" t="s">
        <v>70</v>
      </c>
      <c r="ED27" s="123"/>
      <c r="EE27" s="123"/>
      <c r="EF27" s="123"/>
      <c r="EG27" s="123"/>
      <c r="EH27" s="123"/>
      <c r="EI27" s="123" t="s">
        <v>71</v>
      </c>
      <c r="EJ27" s="123"/>
      <c r="EK27" s="123"/>
      <c r="EL27" s="123"/>
      <c r="EM27" s="123"/>
      <c r="EN27" s="123"/>
      <c r="EO27" s="135"/>
      <c r="EP27" s="135"/>
      <c r="EQ27" s="135"/>
      <c r="ER27" s="135"/>
      <c r="ES27" s="135"/>
      <c r="ET27" s="135"/>
      <c r="EU27" s="135">
        <v>263</v>
      </c>
      <c r="EV27" s="135"/>
      <c r="EW27" s="135"/>
      <c r="EX27" s="135"/>
      <c r="EY27" s="135"/>
      <c r="EZ27" s="135"/>
      <c r="FA27" s="76"/>
      <c r="FB27" s="77"/>
      <c r="FC27" s="78"/>
      <c r="FD27" s="76"/>
      <c r="FE27" s="77"/>
      <c r="FF27" s="78"/>
      <c r="FG27" s="123"/>
      <c r="FH27" s="123"/>
      <c r="FI27" s="123"/>
      <c r="FJ27" s="123"/>
      <c r="FK27" s="123"/>
      <c r="FL27" s="123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22"/>
      <c r="FZ27" s="122"/>
      <c r="GA27" s="122"/>
      <c r="GB27" s="122"/>
      <c r="GC27" s="122"/>
      <c r="GD27" s="122"/>
      <c r="GE27" s="218">
        <v>235</v>
      </c>
      <c r="GF27" s="218"/>
      <c r="GG27" s="218"/>
      <c r="GH27" s="218"/>
      <c r="GI27" s="218"/>
      <c r="GJ27" s="218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3"/>
      <c r="HD27" s="123"/>
      <c r="HE27" s="123"/>
      <c r="HF27" s="123"/>
      <c r="HG27" s="123"/>
      <c r="HH27" s="123"/>
      <c r="HI27" s="122"/>
      <c r="HJ27" s="122"/>
      <c r="HK27" s="122"/>
      <c r="HL27" s="122"/>
      <c r="HM27" s="122"/>
      <c r="HN27" s="122"/>
      <c r="HO27" s="114" t="s">
        <v>73</v>
      </c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6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102"/>
      <c r="IM27" s="79"/>
      <c r="IN27" s="79"/>
      <c r="IO27" s="79"/>
      <c r="IP27" s="79"/>
      <c r="IQ27" s="79"/>
      <c r="IR27" s="80"/>
    </row>
    <row r="28" spans="1:252" s="13" customFormat="1" ht="15" customHeight="1" thickBot="1" x14ac:dyDescent="0.25">
      <c r="A28" s="182" t="s">
        <v>42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3"/>
      <c r="X28" s="217"/>
      <c r="Y28" s="217"/>
      <c r="Z28" s="217"/>
      <c r="AA28" s="217"/>
      <c r="AB28" s="217"/>
      <c r="AC28" s="217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76">
        <f>'воспитанники 2'!BI58/воспитанники!AQ27</f>
        <v>38.813284334600759</v>
      </c>
      <c r="AR28" s="176"/>
      <c r="AS28" s="176"/>
      <c r="AT28" s="176"/>
      <c r="AU28" s="176"/>
      <c r="AV28" s="176"/>
      <c r="AW28" s="112"/>
      <c r="AX28" s="112"/>
      <c r="AY28" s="112"/>
      <c r="AZ28" s="112"/>
      <c r="BA28" s="112"/>
      <c r="BB28" s="112"/>
      <c r="BC28" s="124" t="s">
        <v>48</v>
      </c>
      <c r="BD28" s="124"/>
      <c r="BE28" s="124"/>
      <c r="BF28" s="124"/>
      <c r="BG28" s="124"/>
      <c r="BH28" s="124"/>
      <c r="BI28" s="124" t="s">
        <v>69</v>
      </c>
      <c r="BJ28" s="124"/>
      <c r="BK28" s="124"/>
      <c r="BL28" s="124"/>
      <c r="BM28" s="124"/>
      <c r="BN28" s="124"/>
      <c r="BO28" s="112"/>
      <c r="BP28" s="112"/>
      <c r="BQ28" s="112"/>
      <c r="BR28" s="112"/>
      <c r="BS28" s="112"/>
      <c r="BT28" s="112"/>
      <c r="BU28" s="176">
        <f>'воспитанники 2'!CG58/воспитанники!BU27</f>
        <v>54.9681</v>
      </c>
      <c r="BV28" s="176"/>
      <c r="BW28" s="176"/>
      <c r="BX28" s="176"/>
      <c r="BY28" s="176"/>
      <c r="BZ28" s="176"/>
      <c r="CA28" s="112"/>
      <c r="CB28" s="112"/>
      <c r="CC28" s="112"/>
      <c r="CD28" s="112"/>
      <c r="CE28" s="112"/>
      <c r="CF28" s="112"/>
      <c r="CG28" s="123" t="s">
        <v>69</v>
      </c>
      <c r="CH28" s="123"/>
      <c r="CI28" s="123"/>
      <c r="CJ28" s="123"/>
      <c r="CK28" s="123"/>
      <c r="CL28" s="123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76">
        <f>'воспитанники 2'!EI58/воспитанники!DE27</f>
        <v>117.61234011363636</v>
      </c>
      <c r="DF28" s="176"/>
      <c r="DG28" s="176"/>
      <c r="DH28" s="176"/>
      <c r="DI28" s="176"/>
      <c r="DJ28" s="176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23" t="s">
        <v>48</v>
      </c>
      <c r="ED28" s="123"/>
      <c r="EE28" s="123"/>
      <c r="EF28" s="123"/>
      <c r="EG28" s="123"/>
      <c r="EH28" s="123"/>
      <c r="EI28" s="123" t="s">
        <v>69</v>
      </c>
      <c r="EJ28" s="123"/>
      <c r="EK28" s="123"/>
      <c r="EL28" s="123"/>
      <c r="EM28" s="123"/>
      <c r="EN28" s="123"/>
      <c r="EO28" s="112"/>
      <c r="EP28" s="112"/>
      <c r="EQ28" s="112"/>
      <c r="ER28" s="112"/>
      <c r="ES28" s="112"/>
      <c r="ET28" s="112"/>
      <c r="EU28" s="176">
        <f>'воспитанники 2'!FG58/воспитанники!EU27</f>
        <v>63.500999999999998</v>
      </c>
      <c r="EV28" s="176"/>
      <c r="EW28" s="176"/>
      <c r="EX28" s="176"/>
      <c r="EY28" s="176"/>
      <c r="EZ28" s="176"/>
      <c r="FA28" s="130"/>
      <c r="FB28" s="131"/>
      <c r="FC28" s="132"/>
      <c r="FD28" s="130"/>
      <c r="FE28" s="131"/>
      <c r="FF28" s="132"/>
      <c r="FG28" s="123" t="s">
        <v>69</v>
      </c>
      <c r="FH28" s="123"/>
      <c r="FI28" s="123"/>
      <c r="FJ28" s="123"/>
      <c r="FK28" s="123"/>
      <c r="FL28" s="123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76">
        <f>'воспитанники 2'!HC58/воспитанники!GE27</f>
        <v>74.643671106382968</v>
      </c>
      <c r="GF28" s="176"/>
      <c r="GG28" s="176"/>
      <c r="GH28" s="176"/>
      <c r="GI28" s="176"/>
      <c r="GJ28" s="176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23" t="s">
        <v>69</v>
      </c>
      <c r="HD28" s="123"/>
      <c r="HE28" s="123"/>
      <c r="HF28" s="123"/>
      <c r="HG28" s="123"/>
      <c r="HH28" s="123"/>
      <c r="HI28" s="112"/>
      <c r="HJ28" s="112"/>
      <c r="HK28" s="112"/>
      <c r="HL28" s="112"/>
      <c r="HM28" s="112"/>
      <c r="HN28" s="112"/>
      <c r="HO28" s="117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9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3"/>
      <c r="IL28" s="102"/>
      <c r="IM28" s="79"/>
      <c r="IN28" s="79"/>
      <c r="IO28" s="79"/>
      <c r="IP28" s="79"/>
      <c r="IQ28" s="79"/>
      <c r="IR28" s="80"/>
    </row>
    <row r="29" spans="1:252" s="12" customFormat="1" ht="16.5" customHeight="1" thickTop="1" x14ac:dyDescent="0.2">
      <c r="A29" s="236" t="s">
        <v>29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7"/>
      <c r="X29" s="235"/>
      <c r="Y29" s="235"/>
      <c r="Z29" s="235"/>
      <c r="AA29" s="235"/>
      <c r="AB29" s="235"/>
      <c r="AC29" s="235"/>
      <c r="AD29" s="238" t="s">
        <v>83</v>
      </c>
      <c r="AE29" s="238"/>
      <c r="AF29" s="238"/>
      <c r="AG29" s="238"/>
      <c r="AH29" s="238"/>
      <c r="AI29" s="238"/>
      <c r="AJ29" s="238"/>
      <c r="AK29" s="238" t="s">
        <v>96</v>
      </c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9"/>
      <c r="AX29" s="239"/>
      <c r="AY29" s="239"/>
      <c r="AZ29" s="239"/>
      <c r="BA29" s="239"/>
      <c r="BB29" s="239"/>
      <c r="BC29" s="234">
        <f>AD29+AQ29</f>
        <v>8.0000000000000002E-3</v>
      </c>
      <c r="BD29" s="155"/>
      <c r="BE29" s="155"/>
      <c r="BF29" s="155"/>
      <c r="BG29" s="155"/>
      <c r="BH29" s="155"/>
      <c r="BI29" s="234">
        <f>AK29+AW29</f>
        <v>8.9999999999999993E-3</v>
      </c>
      <c r="BJ29" s="155"/>
      <c r="BK29" s="155"/>
      <c r="BL29" s="155"/>
      <c r="BM29" s="155"/>
      <c r="BN29" s="155"/>
      <c r="BO29" s="235"/>
      <c r="BP29" s="235"/>
      <c r="BQ29" s="235"/>
      <c r="BR29" s="235"/>
      <c r="BS29" s="235"/>
      <c r="BT29" s="235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3"/>
      <c r="CH29" s="123"/>
      <c r="CI29" s="123"/>
      <c r="CJ29" s="123"/>
      <c r="CK29" s="123"/>
      <c r="CL29" s="123"/>
      <c r="CM29" s="238" t="s">
        <v>123</v>
      </c>
      <c r="CN29" s="238"/>
      <c r="CO29" s="238"/>
      <c r="CP29" s="238"/>
      <c r="CQ29" s="238"/>
      <c r="CR29" s="238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3"/>
      <c r="ED29" s="123"/>
      <c r="EE29" s="123"/>
      <c r="EF29" s="123"/>
      <c r="EG29" s="123"/>
      <c r="EH29" s="123"/>
      <c r="EI29" s="124" t="str">
        <f>CM29</f>
        <v>0,013</v>
      </c>
      <c r="EJ29" s="123"/>
      <c r="EK29" s="123"/>
      <c r="EL29" s="123"/>
      <c r="EM29" s="123"/>
      <c r="EN29" s="123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35"/>
      <c r="FB29" s="135"/>
      <c r="FC29" s="135"/>
      <c r="FD29" s="133"/>
      <c r="FE29" s="133"/>
      <c r="FF29" s="133"/>
      <c r="FG29" s="123"/>
      <c r="FH29" s="123"/>
      <c r="FI29" s="123"/>
      <c r="FJ29" s="123"/>
      <c r="FK29" s="123"/>
      <c r="FL29" s="123"/>
      <c r="FM29" s="238" t="s">
        <v>84</v>
      </c>
      <c r="FN29" s="238"/>
      <c r="FO29" s="238"/>
      <c r="FP29" s="238"/>
      <c r="FQ29" s="238"/>
      <c r="FR29" s="238"/>
      <c r="FS29" s="178">
        <v>8.0000000000000002E-3</v>
      </c>
      <c r="FT29" s="178"/>
      <c r="FU29" s="178"/>
      <c r="FV29" s="178"/>
      <c r="FW29" s="178"/>
      <c r="FX29" s="178"/>
      <c r="FY29" s="178">
        <v>0.01</v>
      </c>
      <c r="FZ29" s="178"/>
      <c r="GA29" s="178"/>
      <c r="GB29" s="178"/>
      <c r="GC29" s="178"/>
      <c r="GD29" s="178"/>
      <c r="GE29" s="178">
        <v>1.0999999999999999E-2</v>
      </c>
      <c r="GF29" s="178"/>
      <c r="GG29" s="178"/>
      <c r="GH29" s="178"/>
      <c r="GI29" s="178"/>
      <c r="GJ29" s="178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5"/>
      <c r="HD29" s="125"/>
      <c r="HE29" s="125"/>
      <c r="HF29" s="125"/>
      <c r="HG29" s="125"/>
      <c r="HH29" s="125"/>
      <c r="HI29" s="120" t="s">
        <v>145</v>
      </c>
      <c r="HJ29" s="120"/>
      <c r="HK29" s="120"/>
      <c r="HL29" s="120"/>
      <c r="HM29" s="120"/>
      <c r="HN29" s="120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0">
        <v>81.05</v>
      </c>
      <c r="IB29" s="120"/>
      <c r="IC29" s="120"/>
      <c r="ID29" s="120"/>
      <c r="IE29" s="120"/>
      <c r="IF29" s="120"/>
      <c r="IG29" s="120"/>
      <c r="IH29" s="120"/>
      <c r="II29" s="120"/>
      <c r="IJ29" s="120"/>
      <c r="IK29" s="121"/>
      <c r="IL29" s="102"/>
      <c r="IM29" s="79"/>
      <c r="IN29" s="79"/>
      <c r="IO29" s="79"/>
      <c r="IP29" s="79"/>
      <c r="IQ29" s="79"/>
      <c r="IR29" s="80"/>
    </row>
    <row r="30" spans="1:252" s="12" customFormat="1" ht="16.5" customHeight="1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9"/>
      <c r="X30" s="157"/>
      <c r="Y30" s="157"/>
      <c r="Z30" s="157"/>
      <c r="AA30" s="157"/>
      <c r="AB30" s="157"/>
      <c r="AC30" s="157"/>
      <c r="AD30" s="126">
        <f>AD29*H13</f>
        <v>1.4000000000000001</v>
      </c>
      <c r="AE30" s="126"/>
      <c r="AF30" s="126"/>
      <c r="AG30" s="126"/>
      <c r="AH30" s="126"/>
      <c r="AI30" s="126"/>
      <c r="AJ30" s="126"/>
      <c r="AK30" s="126">
        <f>AK29*X13</f>
        <v>0.79199999999999993</v>
      </c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5">
        <f>AD30+AK30+AQ30+AW30</f>
        <v>2.1920000000000002</v>
      </c>
      <c r="BD30" s="123"/>
      <c r="BE30" s="123"/>
      <c r="BF30" s="123"/>
      <c r="BG30" s="123"/>
      <c r="BH30" s="123"/>
      <c r="BI30" s="154">
        <f>BC30*IA29</f>
        <v>177.66160000000002</v>
      </c>
      <c r="BJ30" s="154"/>
      <c r="BK30" s="154"/>
      <c r="BL30" s="154"/>
      <c r="BM30" s="154"/>
      <c r="BN30" s="154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>
        <f>BU30*IA30</f>
        <v>0</v>
      </c>
      <c r="CH30" s="123"/>
      <c r="CI30" s="123"/>
      <c r="CJ30" s="123"/>
      <c r="CK30" s="123"/>
      <c r="CL30" s="123"/>
      <c r="CM30" s="126">
        <f>CM29*X15</f>
        <v>1.1439999999999999</v>
      </c>
      <c r="CN30" s="126"/>
      <c r="CO30" s="126"/>
      <c r="CP30" s="126"/>
      <c r="CQ30" s="126"/>
      <c r="CR30" s="126"/>
      <c r="CS30" s="122"/>
      <c r="CT30" s="122"/>
      <c r="CU30" s="122"/>
      <c r="CV30" s="122"/>
      <c r="CW30" s="122"/>
      <c r="CX30" s="122"/>
      <c r="CY30" s="157"/>
      <c r="CZ30" s="157"/>
      <c r="DA30" s="157"/>
      <c r="DB30" s="157"/>
      <c r="DC30" s="157"/>
      <c r="DD30" s="157"/>
      <c r="DE30" s="122"/>
      <c r="DF30" s="122"/>
      <c r="DG30" s="122"/>
      <c r="DH30" s="122"/>
      <c r="DI30" s="122"/>
      <c r="DJ30" s="122"/>
      <c r="DK30" s="157"/>
      <c r="DL30" s="157"/>
      <c r="DM30" s="157"/>
      <c r="DN30" s="157"/>
      <c r="DO30" s="157"/>
      <c r="DP30" s="157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5">
        <f>CM30+CS30+CY30+DE30+DK30+DQ30</f>
        <v>1.1439999999999999</v>
      </c>
      <c r="ED30" s="125"/>
      <c r="EE30" s="125"/>
      <c r="EF30" s="125"/>
      <c r="EG30" s="125"/>
      <c r="EH30" s="125"/>
      <c r="EI30" s="154">
        <f>EC30*IA29</f>
        <v>92.721199999999996</v>
      </c>
      <c r="EJ30" s="154"/>
      <c r="EK30" s="154"/>
      <c r="EL30" s="154"/>
      <c r="EM30" s="154"/>
      <c r="EN30" s="154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3">
        <f>(EO30+EU30+FA30+FD30)*IA29</f>
        <v>0</v>
      </c>
      <c r="FH30" s="123"/>
      <c r="FI30" s="123"/>
      <c r="FJ30" s="123"/>
      <c r="FK30" s="123"/>
      <c r="FL30" s="123"/>
      <c r="FM30" s="126">
        <f>FM29*H17</f>
        <v>1.2250000000000001</v>
      </c>
      <c r="FN30" s="126"/>
      <c r="FO30" s="126"/>
      <c r="FP30" s="126"/>
      <c r="FQ30" s="126"/>
      <c r="FR30" s="126"/>
      <c r="FS30" s="126">
        <f>FS29*X17</f>
        <v>0.48</v>
      </c>
      <c r="FT30" s="126"/>
      <c r="FU30" s="126"/>
      <c r="FV30" s="126"/>
      <c r="FW30" s="126"/>
      <c r="FX30" s="126"/>
      <c r="FY30" s="126">
        <f>FY29*H17</f>
        <v>1.75</v>
      </c>
      <c r="FZ30" s="126"/>
      <c r="GA30" s="126"/>
      <c r="GB30" s="126"/>
      <c r="GC30" s="126"/>
      <c r="GD30" s="126"/>
      <c r="GE30" s="126">
        <f>GE29*X17</f>
        <v>0.65999999999999992</v>
      </c>
      <c r="GF30" s="126"/>
      <c r="GG30" s="126"/>
      <c r="GH30" s="126"/>
      <c r="GI30" s="126"/>
      <c r="GJ30" s="126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54">
        <f>(FM30+FS30+FY30+GE30+GK30)*IA29</f>
        <v>333.52075000000002</v>
      </c>
      <c r="HD30" s="154"/>
      <c r="HE30" s="154"/>
      <c r="HF30" s="154"/>
      <c r="HG30" s="154"/>
      <c r="HH30" s="154"/>
      <c r="HI30" s="122"/>
      <c r="HJ30" s="122"/>
      <c r="HK30" s="122"/>
      <c r="HL30" s="122"/>
      <c r="HM30" s="122"/>
      <c r="HN30" s="122"/>
      <c r="HO30" s="125">
        <f>AD30+AK30+AQ30+AW30+BO30+BU30+CA30+CM30+CS30+CY30+DE30+DK30+DQ30+DW30+EO30+EU30+FA30+FD30+FM30+FS30+FY30+GE30+GK30+GQ30</f>
        <v>7.4510000000000005</v>
      </c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81">
        <f>HO30*IA29</f>
        <v>603.90355</v>
      </c>
      <c r="IM30" s="82"/>
      <c r="IN30" s="82"/>
      <c r="IO30" s="82"/>
      <c r="IP30" s="82"/>
      <c r="IQ30" s="82"/>
      <c r="IR30" s="83"/>
    </row>
    <row r="31" spans="1:252" s="12" customFormat="1" ht="16.5" customHeight="1" x14ac:dyDescent="0.2">
      <c r="A31" s="188" t="s">
        <v>10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35">
        <v>3.0000000000000001E-3</v>
      </c>
      <c r="AE31" s="135"/>
      <c r="AF31" s="135"/>
      <c r="AG31" s="135"/>
      <c r="AH31" s="135"/>
      <c r="AI31" s="135"/>
      <c r="AJ31" s="135"/>
      <c r="AK31" s="135">
        <v>4.0000000000000001E-3</v>
      </c>
      <c r="AL31" s="135"/>
      <c r="AM31" s="135"/>
      <c r="AN31" s="135"/>
      <c r="AO31" s="135"/>
      <c r="AP31" s="135"/>
      <c r="AQ31" s="133">
        <v>0.01</v>
      </c>
      <c r="AR31" s="133"/>
      <c r="AS31" s="133"/>
      <c r="AT31" s="133"/>
      <c r="AU31" s="133"/>
      <c r="AV31" s="133"/>
      <c r="AW31" s="133">
        <v>0.01</v>
      </c>
      <c r="AX31" s="133"/>
      <c r="AY31" s="133"/>
      <c r="AZ31" s="133"/>
      <c r="BA31" s="133"/>
      <c r="BB31" s="133"/>
      <c r="BC31" s="155">
        <f>AD31+AQ31</f>
        <v>1.3000000000000001E-2</v>
      </c>
      <c r="BD31" s="155"/>
      <c r="BE31" s="155"/>
      <c r="BF31" s="155"/>
      <c r="BG31" s="155"/>
      <c r="BH31" s="155"/>
      <c r="BI31" s="155">
        <f>AK31+AW31</f>
        <v>1.4E-2</v>
      </c>
      <c r="BJ31" s="155"/>
      <c r="BK31" s="155"/>
      <c r="BL31" s="155"/>
      <c r="BM31" s="155"/>
      <c r="BN31" s="155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/>
      <c r="CH31" s="123"/>
      <c r="CI31" s="123"/>
      <c r="CJ31" s="123"/>
      <c r="CK31" s="123"/>
      <c r="CL31" s="123"/>
      <c r="CM31" s="135">
        <v>3.0000000000000001E-3</v>
      </c>
      <c r="CN31" s="135"/>
      <c r="CO31" s="135"/>
      <c r="CP31" s="135"/>
      <c r="CQ31" s="135"/>
      <c r="CR31" s="135"/>
      <c r="CS31" s="135">
        <v>5.0000000000000001E-3</v>
      </c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3"/>
      <c r="ED31" s="123"/>
      <c r="EE31" s="123"/>
      <c r="EF31" s="123"/>
      <c r="EG31" s="123"/>
      <c r="EH31" s="123"/>
      <c r="EI31" s="123">
        <f>CM31+CS31+CY31</f>
        <v>8.0000000000000002E-3</v>
      </c>
      <c r="EJ31" s="123"/>
      <c r="EK31" s="123"/>
      <c r="EL31" s="123"/>
      <c r="EM31" s="123"/>
      <c r="EN31" s="123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6"/>
      <c r="FB31" s="136"/>
      <c r="FC31" s="136"/>
      <c r="FD31" s="134"/>
      <c r="FE31" s="134"/>
      <c r="FF31" s="134"/>
      <c r="FG31" s="123"/>
      <c r="FH31" s="123"/>
      <c r="FI31" s="123"/>
      <c r="FJ31" s="123"/>
      <c r="FK31" s="123"/>
      <c r="FL31" s="123"/>
      <c r="FM31" s="135">
        <v>4.0000000000000001E-3</v>
      </c>
      <c r="FN31" s="135"/>
      <c r="FO31" s="135"/>
      <c r="FP31" s="135"/>
      <c r="FQ31" s="135"/>
      <c r="FR31" s="135"/>
      <c r="FS31" s="135">
        <v>5.0000000000000001E-3</v>
      </c>
      <c r="FT31" s="135"/>
      <c r="FU31" s="135"/>
      <c r="FV31" s="135"/>
      <c r="FW31" s="135"/>
      <c r="FX31" s="135"/>
      <c r="FY31" s="156"/>
      <c r="FZ31" s="156"/>
      <c r="GA31" s="156"/>
      <c r="GB31" s="156"/>
      <c r="GC31" s="156"/>
      <c r="GD31" s="156"/>
      <c r="GE31" s="135"/>
      <c r="GF31" s="135"/>
      <c r="GG31" s="135"/>
      <c r="GH31" s="135"/>
      <c r="GI31" s="135"/>
      <c r="GJ31" s="135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4"/>
      <c r="HD31" s="123"/>
      <c r="HE31" s="123"/>
      <c r="HF31" s="123"/>
      <c r="HG31" s="123"/>
      <c r="HH31" s="123"/>
      <c r="HI31" s="122" t="s">
        <v>146</v>
      </c>
      <c r="HJ31" s="122"/>
      <c r="HK31" s="122"/>
      <c r="HL31" s="122"/>
      <c r="HM31" s="122"/>
      <c r="HN31" s="122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2">
        <v>954.04</v>
      </c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102"/>
      <c r="IM31" s="79"/>
      <c r="IN31" s="79"/>
      <c r="IO31" s="79"/>
      <c r="IP31" s="79"/>
      <c r="IQ31" s="79"/>
      <c r="IR31" s="80"/>
    </row>
    <row r="32" spans="1:252" s="12" customFormat="1" ht="15.75" customHeight="1" x14ac:dyDescent="0.2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2"/>
      <c r="X32" s="157"/>
      <c r="Y32" s="157"/>
      <c r="Z32" s="157"/>
      <c r="AA32" s="157"/>
      <c r="AB32" s="157"/>
      <c r="AC32" s="157"/>
      <c r="AD32" s="126">
        <f>AD31*H13</f>
        <v>0.52500000000000002</v>
      </c>
      <c r="AE32" s="126"/>
      <c r="AF32" s="126"/>
      <c r="AG32" s="126"/>
      <c r="AH32" s="126"/>
      <c r="AI32" s="126"/>
      <c r="AJ32" s="126"/>
      <c r="AK32" s="126">
        <f>AK31*X13</f>
        <v>0.35199999999999998</v>
      </c>
      <c r="AL32" s="126"/>
      <c r="AM32" s="126"/>
      <c r="AN32" s="126"/>
      <c r="AO32" s="126"/>
      <c r="AP32" s="126"/>
      <c r="AQ32" s="126">
        <f>AQ31*H13</f>
        <v>1.75</v>
      </c>
      <c r="AR32" s="126"/>
      <c r="AS32" s="126"/>
      <c r="AT32" s="126"/>
      <c r="AU32" s="126"/>
      <c r="AV32" s="126"/>
      <c r="AW32" s="126">
        <f>AW31*X13</f>
        <v>0.88</v>
      </c>
      <c r="AX32" s="126"/>
      <c r="AY32" s="126"/>
      <c r="AZ32" s="126"/>
      <c r="BA32" s="126"/>
      <c r="BB32" s="126"/>
      <c r="BC32" s="125">
        <f>AD32+AK32+AQ32+AW32</f>
        <v>3.5069999999999997</v>
      </c>
      <c r="BD32" s="125"/>
      <c r="BE32" s="125"/>
      <c r="BF32" s="125"/>
      <c r="BG32" s="125"/>
      <c r="BH32" s="125"/>
      <c r="BI32" s="154">
        <f>BC32*IA31</f>
        <v>3345.8182799999995</v>
      </c>
      <c r="BJ32" s="154"/>
      <c r="BK32" s="154"/>
      <c r="BL32" s="154"/>
      <c r="BM32" s="154"/>
      <c r="BN32" s="154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3">
        <f>BU32*IA32</f>
        <v>0</v>
      </c>
      <c r="CH32" s="123"/>
      <c r="CI32" s="123"/>
      <c r="CJ32" s="123"/>
      <c r="CK32" s="123"/>
      <c r="CL32" s="123"/>
      <c r="CM32" s="126">
        <f>CM31*X15</f>
        <v>0.26400000000000001</v>
      </c>
      <c r="CN32" s="126"/>
      <c r="CO32" s="126"/>
      <c r="CP32" s="126"/>
      <c r="CQ32" s="126"/>
      <c r="CR32" s="126"/>
      <c r="CS32" s="126">
        <f>CS31*X15</f>
        <v>0.44</v>
      </c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5">
        <f>CM32+CS32+CY32+DE32+DK32+DQ32</f>
        <v>0.70399999999999996</v>
      </c>
      <c r="ED32" s="123"/>
      <c r="EE32" s="123"/>
      <c r="EF32" s="123"/>
      <c r="EG32" s="123"/>
      <c r="EH32" s="123"/>
      <c r="EI32" s="154">
        <f>EC32*IA31</f>
        <v>671.64415999999994</v>
      </c>
      <c r="EJ32" s="154"/>
      <c r="EK32" s="154"/>
      <c r="EL32" s="154"/>
      <c r="EM32" s="154"/>
      <c r="EN32" s="154"/>
      <c r="EO32" s="126"/>
      <c r="EP32" s="126"/>
      <c r="EQ32" s="126"/>
      <c r="ER32" s="126"/>
      <c r="ES32" s="126"/>
      <c r="ET32" s="126"/>
      <c r="EU32" s="122"/>
      <c r="EV32" s="122"/>
      <c r="EW32" s="122"/>
      <c r="EX32" s="122"/>
      <c r="EY32" s="122"/>
      <c r="EZ32" s="122"/>
      <c r="FA32" s="122"/>
      <c r="FB32" s="122"/>
      <c r="FC32" s="122"/>
      <c r="FD32" s="126"/>
      <c r="FE32" s="126"/>
      <c r="FF32" s="126"/>
      <c r="FG32" s="154">
        <f>(EO32+EU32+FA32+FD32)*IA31</f>
        <v>0</v>
      </c>
      <c r="FH32" s="154"/>
      <c r="FI32" s="154"/>
      <c r="FJ32" s="154"/>
      <c r="FK32" s="154"/>
      <c r="FL32" s="154"/>
      <c r="FM32" s="126">
        <f>FM31*H17</f>
        <v>0.70000000000000007</v>
      </c>
      <c r="FN32" s="126"/>
      <c r="FO32" s="126"/>
      <c r="FP32" s="126"/>
      <c r="FQ32" s="126"/>
      <c r="FR32" s="126"/>
      <c r="FS32" s="126">
        <f>FS31*X17</f>
        <v>0.3</v>
      </c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54">
        <f>(FM32+FS32+FY32+GE32+GK32)*IA31</f>
        <v>954.04</v>
      </c>
      <c r="HD32" s="154"/>
      <c r="HE32" s="154"/>
      <c r="HF32" s="154"/>
      <c r="HG32" s="154"/>
      <c r="HH32" s="154"/>
      <c r="HI32" s="157"/>
      <c r="HJ32" s="157"/>
      <c r="HK32" s="157"/>
      <c r="HL32" s="157"/>
      <c r="HM32" s="157"/>
      <c r="HN32" s="157"/>
      <c r="HO32" s="125">
        <f>AD32+AK32+AQ32+AW32+BO32+BU32+CA32+CM32+CS32+CY32+DE32+DK32+DQ32+DW32+EO32+EU32+FA32+FD32+FM32+FS32+FY32+GE32+GK32+GQ32</f>
        <v>5.2110000000000003</v>
      </c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81">
        <f>HO32*IA31</f>
        <v>4971.5024400000002</v>
      </c>
      <c r="IM32" s="82"/>
      <c r="IN32" s="82"/>
      <c r="IO32" s="82"/>
      <c r="IP32" s="82"/>
      <c r="IQ32" s="82"/>
      <c r="IR32" s="83"/>
    </row>
    <row r="33" spans="1:252" s="12" customFormat="1" ht="16.5" customHeight="1" x14ac:dyDescent="0.2">
      <c r="A33" s="188" t="s">
        <v>66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56" t="s">
        <v>161</v>
      </c>
      <c r="AE33" s="156"/>
      <c r="AF33" s="156"/>
      <c r="AG33" s="156"/>
      <c r="AH33" s="156"/>
      <c r="AI33" s="156"/>
      <c r="AJ33" s="156"/>
      <c r="AK33" s="240">
        <v>6.5000000000000002E-2</v>
      </c>
      <c r="AL33" s="240"/>
      <c r="AM33" s="240"/>
      <c r="AN33" s="240"/>
      <c r="AO33" s="240"/>
      <c r="AP33" s="240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243" t="str">
        <f>AD33</f>
        <v>0,06</v>
      </c>
      <c r="BD33" s="243"/>
      <c r="BE33" s="243"/>
      <c r="BF33" s="243"/>
      <c r="BG33" s="243"/>
      <c r="BH33" s="243"/>
      <c r="BI33" s="155">
        <f>AK33</f>
        <v>6.5000000000000002E-2</v>
      </c>
      <c r="BJ33" s="155"/>
      <c r="BK33" s="155"/>
      <c r="BL33" s="155"/>
      <c r="BM33" s="155"/>
      <c r="BN33" s="155"/>
      <c r="BO33" s="156"/>
      <c r="BP33" s="156"/>
      <c r="BQ33" s="156"/>
      <c r="BR33" s="156"/>
      <c r="BS33" s="156"/>
      <c r="BT33" s="156"/>
      <c r="BU33" s="133"/>
      <c r="BV33" s="133"/>
      <c r="BW33" s="133"/>
      <c r="BX33" s="133"/>
      <c r="BY33" s="133"/>
      <c r="BZ33" s="133"/>
      <c r="CA33" s="122"/>
      <c r="CB33" s="122"/>
      <c r="CC33" s="122"/>
      <c r="CD33" s="122"/>
      <c r="CE33" s="122"/>
      <c r="CF33" s="122"/>
      <c r="CG33" s="123"/>
      <c r="CH33" s="123"/>
      <c r="CI33" s="123"/>
      <c r="CJ33" s="123"/>
      <c r="CK33" s="123"/>
      <c r="CL33" s="123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3"/>
      <c r="ED33" s="123"/>
      <c r="EE33" s="123"/>
      <c r="EF33" s="123"/>
      <c r="EG33" s="123"/>
      <c r="EH33" s="123"/>
      <c r="EI33" s="123">
        <f>CM33+CS33+CY33+DE33+DK33+DQ33</f>
        <v>0</v>
      </c>
      <c r="EJ33" s="123"/>
      <c r="EK33" s="123"/>
      <c r="EL33" s="123"/>
      <c r="EM33" s="123"/>
      <c r="EN33" s="123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22"/>
      <c r="FB33" s="122"/>
      <c r="FC33" s="122"/>
      <c r="FD33" s="122"/>
      <c r="FE33" s="122"/>
      <c r="FF33" s="122"/>
      <c r="FG33" s="123"/>
      <c r="FH33" s="123"/>
      <c r="FI33" s="123"/>
      <c r="FJ33" s="123"/>
      <c r="FK33" s="123"/>
      <c r="FL33" s="123"/>
      <c r="FM33" s="156" t="s">
        <v>85</v>
      </c>
      <c r="FN33" s="156"/>
      <c r="FO33" s="156"/>
      <c r="FP33" s="156"/>
      <c r="FQ33" s="156"/>
      <c r="FR33" s="156"/>
      <c r="FS33" s="133">
        <v>0.09</v>
      </c>
      <c r="FT33" s="133"/>
      <c r="FU33" s="133"/>
      <c r="FV33" s="133"/>
      <c r="FW33" s="133"/>
      <c r="FX33" s="133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5"/>
      <c r="HD33" s="125"/>
      <c r="HE33" s="125"/>
      <c r="HF33" s="125"/>
      <c r="HG33" s="125"/>
      <c r="HH33" s="125"/>
      <c r="HI33" s="157" t="s">
        <v>147</v>
      </c>
      <c r="HJ33" s="157"/>
      <c r="HK33" s="157"/>
      <c r="HL33" s="157"/>
      <c r="HM33" s="157"/>
      <c r="HN33" s="157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2">
        <v>104.98</v>
      </c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102"/>
      <c r="IM33" s="79"/>
      <c r="IN33" s="79"/>
      <c r="IO33" s="79"/>
      <c r="IP33" s="79"/>
      <c r="IQ33" s="79"/>
      <c r="IR33" s="80"/>
    </row>
    <row r="34" spans="1:252" s="12" customFormat="1" ht="16.5" customHeight="1" x14ac:dyDescent="0.2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6">
        <f>AD33*H13</f>
        <v>10.5</v>
      </c>
      <c r="AE34" s="126"/>
      <c r="AF34" s="126"/>
      <c r="AG34" s="126"/>
      <c r="AH34" s="126"/>
      <c r="AI34" s="126"/>
      <c r="AJ34" s="126"/>
      <c r="AK34" s="126">
        <f>AK33*X13</f>
        <v>5.7200000000000006</v>
      </c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5">
        <f>AD34+AK34+AQ34+AW34</f>
        <v>16.22</v>
      </c>
      <c r="BD34" s="125"/>
      <c r="BE34" s="125"/>
      <c r="BF34" s="125"/>
      <c r="BG34" s="125"/>
      <c r="BH34" s="125"/>
      <c r="BI34" s="154">
        <f>BC34*IA33</f>
        <v>1702.7755999999999</v>
      </c>
      <c r="BJ34" s="154"/>
      <c r="BK34" s="154"/>
      <c r="BL34" s="154"/>
      <c r="BM34" s="154"/>
      <c r="BN34" s="154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2"/>
      <c r="CB34" s="122"/>
      <c r="CC34" s="122"/>
      <c r="CD34" s="122"/>
      <c r="CE34" s="122"/>
      <c r="CF34" s="122"/>
      <c r="CG34" s="123">
        <f>(BO34+BU34)*IA33</f>
        <v>0</v>
      </c>
      <c r="CH34" s="123"/>
      <c r="CI34" s="123"/>
      <c r="CJ34" s="123"/>
      <c r="CK34" s="123"/>
      <c r="CL34" s="123"/>
      <c r="CM34" s="126"/>
      <c r="CN34" s="126"/>
      <c r="CO34" s="126"/>
      <c r="CP34" s="126"/>
      <c r="CQ34" s="126"/>
      <c r="CR34" s="126"/>
      <c r="CS34" s="122"/>
      <c r="CT34" s="122"/>
      <c r="CU34" s="122"/>
      <c r="CV34" s="122"/>
      <c r="CW34" s="122"/>
      <c r="CX34" s="122"/>
      <c r="CY34" s="157"/>
      <c r="CZ34" s="157"/>
      <c r="DA34" s="157"/>
      <c r="DB34" s="157"/>
      <c r="DC34" s="157"/>
      <c r="DD34" s="157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4">
        <f>CM34+CS34+CY34+DE34+DK34+DQ34</f>
        <v>0</v>
      </c>
      <c r="ED34" s="123"/>
      <c r="EE34" s="123"/>
      <c r="EF34" s="123"/>
      <c r="EG34" s="123"/>
      <c r="EH34" s="123"/>
      <c r="EI34" s="124">
        <f>EC34*IA33</f>
        <v>0</v>
      </c>
      <c r="EJ34" s="123"/>
      <c r="EK34" s="123"/>
      <c r="EL34" s="123"/>
      <c r="EM34" s="123"/>
      <c r="EN34" s="123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54">
        <f>(EO34+EU34+FA34+FD34)*IA33</f>
        <v>0</v>
      </c>
      <c r="FH34" s="154"/>
      <c r="FI34" s="154"/>
      <c r="FJ34" s="154"/>
      <c r="FK34" s="154"/>
      <c r="FL34" s="154"/>
      <c r="FM34" s="126">
        <f>FM33*H17</f>
        <v>14</v>
      </c>
      <c r="FN34" s="126"/>
      <c r="FO34" s="126"/>
      <c r="FP34" s="126"/>
      <c r="FQ34" s="126"/>
      <c r="FR34" s="126"/>
      <c r="FS34" s="126">
        <f>FS33*X17</f>
        <v>5.3999999999999995</v>
      </c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54">
        <f>(FM34+FS34+FY34+GE34)*IA33</f>
        <v>2036.6119999999999</v>
      </c>
      <c r="HD34" s="154"/>
      <c r="HE34" s="154"/>
      <c r="HF34" s="154"/>
      <c r="HG34" s="154"/>
      <c r="HH34" s="154"/>
      <c r="HI34" s="157"/>
      <c r="HJ34" s="157"/>
      <c r="HK34" s="157"/>
      <c r="HL34" s="157"/>
      <c r="HM34" s="157"/>
      <c r="HN34" s="157"/>
      <c r="HO34" s="125">
        <f>AD34+AK34+AQ34+AW34+BO34+BU34+CA34+CM34+CS34+CY34+DE34+DK34+DQ34+DW34+EO34+EU34+FA34+FD34+FM34+FS34+FY34+GE34+GK34+GQ34</f>
        <v>35.619999999999997</v>
      </c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81">
        <f>HO34*IA33</f>
        <v>3739.3876</v>
      </c>
      <c r="IM34" s="82"/>
      <c r="IN34" s="82"/>
      <c r="IO34" s="82"/>
      <c r="IP34" s="82"/>
      <c r="IQ34" s="82"/>
      <c r="IR34" s="83"/>
    </row>
    <row r="35" spans="1:252" s="12" customFormat="1" ht="16.5" customHeight="1" x14ac:dyDescent="0.2">
      <c r="A35" s="244" t="s">
        <v>124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55">
        <f>AD35+AQ35</f>
        <v>0</v>
      </c>
      <c r="BD35" s="155"/>
      <c r="BE35" s="155"/>
      <c r="BF35" s="155"/>
      <c r="BG35" s="155"/>
      <c r="BH35" s="155"/>
      <c r="BI35" s="155">
        <f>AK35+AW35</f>
        <v>0</v>
      </c>
      <c r="BJ35" s="155"/>
      <c r="BK35" s="155"/>
      <c r="BL35" s="155"/>
      <c r="BM35" s="155"/>
      <c r="BN35" s="155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3"/>
      <c r="CH35" s="123"/>
      <c r="CI35" s="123"/>
      <c r="CJ35" s="123"/>
      <c r="CK35" s="123"/>
      <c r="CL35" s="123"/>
      <c r="CM35" s="246">
        <v>43.2</v>
      </c>
      <c r="CN35" s="246"/>
      <c r="CO35" s="246"/>
      <c r="CP35" s="246"/>
      <c r="CQ35" s="246"/>
      <c r="CR35" s="246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/>
      <c r="ED35" s="123"/>
      <c r="EE35" s="123"/>
      <c r="EF35" s="123"/>
      <c r="EG35" s="123"/>
      <c r="EH35" s="123"/>
      <c r="EI35" s="123">
        <f>CM35+CS35+CY35+DE35+DK35+DQ35+DW35</f>
        <v>43.2</v>
      </c>
      <c r="EJ35" s="123"/>
      <c r="EK35" s="123"/>
      <c r="EL35" s="123"/>
      <c r="EM35" s="123"/>
      <c r="EN35" s="123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3"/>
      <c r="FH35" s="123"/>
      <c r="FI35" s="123"/>
      <c r="FJ35" s="123"/>
      <c r="FK35" s="123"/>
      <c r="FL35" s="123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3"/>
      <c r="HD35" s="123"/>
      <c r="HE35" s="123"/>
      <c r="HF35" s="123"/>
      <c r="HG35" s="123"/>
      <c r="HH35" s="123"/>
      <c r="HI35" s="122">
        <v>43.2</v>
      </c>
      <c r="HJ35" s="122"/>
      <c r="HK35" s="122"/>
      <c r="HL35" s="122"/>
      <c r="HM35" s="122"/>
      <c r="HN35" s="122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2">
        <v>325</v>
      </c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102"/>
      <c r="IM35" s="79"/>
      <c r="IN35" s="79"/>
      <c r="IO35" s="79"/>
      <c r="IP35" s="79"/>
      <c r="IQ35" s="79"/>
      <c r="IR35" s="80"/>
    </row>
    <row r="36" spans="1:252" s="12" customFormat="1" ht="16.5" customHeight="1" x14ac:dyDescent="0.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9"/>
      <c r="X36" s="157"/>
      <c r="Y36" s="157"/>
      <c r="Z36" s="157"/>
      <c r="AA36" s="157"/>
      <c r="AB36" s="157"/>
      <c r="AC36" s="157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3">
        <f>AD36+AK36+AQ36+AW36</f>
        <v>0</v>
      </c>
      <c r="BD36" s="123"/>
      <c r="BE36" s="123"/>
      <c r="BF36" s="123"/>
      <c r="BG36" s="123"/>
      <c r="BH36" s="123"/>
      <c r="BI36" s="123">
        <f t="shared" ref="BI36:BI56" si="0">BC36*IA36</f>
        <v>0</v>
      </c>
      <c r="BJ36" s="123"/>
      <c r="BK36" s="123"/>
      <c r="BL36" s="123"/>
      <c r="BM36" s="123"/>
      <c r="BN36" s="123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3">
        <f>BU36*IA36</f>
        <v>0</v>
      </c>
      <c r="CH36" s="123"/>
      <c r="CI36" s="123"/>
      <c r="CJ36" s="123"/>
      <c r="CK36" s="123"/>
      <c r="CL36" s="123"/>
      <c r="CM36" s="126">
        <v>3.802</v>
      </c>
      <c r="CN36" s="126"/>
      <c r="CO36" s="126"/>
      <c r="CP36" s="126"/>
      <c r="CQ36" s="126"/>
      <c r="CR36" s="126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5">
        <f>CM36+CS36+CY36+DE36+DK36+DQ36</f>
        <v>3.802</v>
      </c>
      <c r="ED36" s="123"/>
      <c r="EE36" s="123"/>
      <c r="EF36" s="123"/>
      <c r="EG36" s="123"/>
      <c r="EH36" s="123"/>
      <c r="EI36" s="154">
        <f>EC36*IA35</f>
        <v>1235.6500000000001</v>
      </c>
      <c r="EJ36" s="154"/>
      <c r="EK36" s="154"/>
      <c r="EL36" s="154"/>
      <c r="EM36" s="154"/>
      <c r="EN36" s="154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3">
        <f>EU36*IA36</f>
        <v>0</v>
      </c>
      <c r="FH36" s="123"/>
      <c r="FI36" s="123"/>
      <c r="FJ36" s="123"/>
      <c r="FK36" s="123"/>
      <c r="FL36" s="123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54">
        <f>(FM36+FS36+FY36+GE36+GK36)*IA35</f>
        <v>0</v>
      </c>
      <c r="HD36" s="154"/>
      <c r="HE36" s="154"/>
      <c r="HF36" s="154"/>
      <c r="HG36" s="154"/>
      <c r="HH36" s="154"/>
      <c r="HI36" s="122"/>
      <c r="HJ36" s="122"/>
      <c r="HK36" s="122"/>
      <c r="HL36" s="122"/>
      <c r="HM36" s="122"/>
      <c r="HN36" s="122"/>
      <c r="HO36" s="125">
        <f>AD36+AK36+AQ36+AW36+BO36+BU36+CA36+CM36+CS36+CY36+DE36+DK36+DQ36+DW36+EO36+EU36+FA36+FD36+FM36+FS36+FY36+GE36+GK36+GQ36</f>
        <v>3.802</v>
      </c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76"/>
      <c r="IL36" s="81">
        <f>HO36*IA35</f>
        <v>1235.6500000000001</v>
      </c>
      <c r="IM36" s="79"/>
      <c r="IN36" s="79"/>
      <c r="IO36" s="79"/>
      <c r="IP36" s="79"/>
      <c r="IQ36" s="79"/>
      <c r="IR36" s="80"/>
    </row>
    <row r="37" spans="1:252" s="12" customFormat="1" ht="16.5" customHeight="1" x14ac:dyDescent="0.2">
      <c r="A37" s="36"/>
      <c r="B37" s="103" t="s">
        <v>86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90"/>
      <c r="Y37" s="91"/>
      <c r="Z37" s="91"/>
      <c r="AA37" s="91"/>
      <c r="AB37" s="91"/>
      <c r="AC37" s="92"/>
      <c r="AD37" s="99"/>
      <c r="AE37" s="100"/>
      <c r="AF37" s="100"/>
      <c r="AG37" s="100"/>
      <c r="AH37" s="100"/>
      <c r="AI37" s="101"/>
      <c r="AJ37" s="37"/>
      <c r="AK37" s="99"/>
      <c r="AL37" s="100"/>
      <c r="AM37" s="100"/>
      <c r="AN37" s="100"/>
      <c r="AO37" s="100"/>
      <c r="AP37" s="10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299">
        <f>AD37</f>
        <v>0</v>
      </c>
      <c r="BD37" s="300"/>
      <c r="BE37" s="300"/>
      <c r="BF37" s="300"/>
      <c r="BG37" s="300"/>
      <c r="BH37" s="301"/>
      <c r="BI37" s="299">
        <f>AK37</f>
        <v>0</v>
      </c>
      <c r="BJ37" s="300"/>
      <c r="BK37" s="300"/>
      <c r="BL37" s="300"/>
      <c r="BM37" s="300"/>
      <c r="BN37" s="301"/>
      <c r="BO37" s="76"/>
      <c r="BP37" s="77"/>
      <c r="BQ37" s="77"/>
      <c r="BR37" s="78"/>
      <c r="BS37" s="33"/>
      <c r="BT37" s="33"/>
      <c r="BU37" s="76"/>
      <c r="BV37" s="77"/>
      <c r="BW37" s="77"/>
      <c r="BX37" s="77"/>
      <c r="BY37" s="77"/>
      <c r="BZ37" s="78"/>
      <c r="CA37" s="76"/>
      <c r="CB37" s="77"/>
      <c r="CC37" s="77"/>
      <c r="CD37" s="77"/>
      <c r="CE37" s="77"/>
      <c r="CF37" s="78"/>
      <c r="CG37" s="102"/>
      <c r="CH37" s="79"/>
      <c r="CI37" s="79"/>
      <c r="CJ37" s="79"/>
      <c r="CK37" s="79"/>
      <c r="CL37" s="80"/>
      <c r="CM37" s="87"/>
      <c r="CN37" s="88"/>
      <c r="CO37" s="88"/>
      <c r="CP37" s="89"/>
      <c r="CQ37" s="35"/>
      <c r="CR37" s="35"/>
      <c r="CS37" s="76"/>
      <c r="CT37" s="77"/>
      <c r="CU37" s="77"/>
      <c r="CV37" s="77"/>
      <c r="CW37" s="78"/>
      <c r="CX37" s="33"/>
      <c r="CY37" s="76"/>
      <c r="CZ37" s="77"/>
      <c r="DA37" s="78"/>
      <c r="DB37" s="33"/>
      <c r="DC37" s="33"/>
      <c r="DD37" s="33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/>
      <c r="ED37" s="94"/>
      <c r="EE37" s="94"/>
      <c r="EF37" s="94"/>
      <c r="EG37" s="94"/>
      <c r="EH37" s="95"/>
      <c r="EI37" s="81"/>
      <c r="EJ37" s="82"/>
      <c r="EK37" s="82"/>
      <c r="EL37" s="82"/>
      <c r="EM37" s="82"/>
      <c r="EN37" s="83"/>
      <c r="EO37" s="76"/>
      <c r="EP37" s="77"/>
      <c r="EQ37" s="77"/>
      <c r="ER37" s="77"/>
      <c r="ES37" s="77"/>
      <c r="ET37" s="78"/>
      <c r="EU37" s="76"/>
      <c r="EV37" s="77"/>
      <c r="EW37" s="77"/>
      <c r="EX37" s="77"/>
      <c r="EY37" s="77"/>
      <c r="EZ37" s="78"/>
      <c r="FA37" s="33"/>
      <c r="FB37" s="76"/>
      <c r="FC37" s="78"/>
      <c r="FD37" s="76"/>
      <c r="FE37" s="77"/>
      <c r="FF37" s="78"/>
      <c r="FG37" s="102"/>
      <c r="FH37" s="79"/>
      <c r="FI37" s="79"/>
      <c r="FJ37" s="79"/>
      <c r="FK37" s="79"/>
      <c r="FL37" s="80"/>
      <c r="FM37" s="87"/>
      <c r="FN37" s="88"/>
      <c r="FO37" s="88"/>
      <c r="FP37" s="88"/>
      <c r="FQ37" s="89"/>
      <c r="FR37" s="35"/>
      <c r="FS37" s="87"/>
      <c r="FT37" s="88"/>
      <c r="FU37" s="88"/>
      <c r="FV37" s="88"/>
      <c r="FW37" s="88"/>
      <c r="FX37" s="89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33"/>
      <c r="GX37" s="33"/>
      <c r="GY37" s="33"/>
      <c r="GZ37" s="33"/>
      <c r="HA37" s="33"/>
      <c r="HB37" s="33"/>
      <c r="HC37" s="34"/>
      <c r="HD37" s="81"/>
      <c r="HE37" s="82"/>
      <c r="HF37" s="82"/>
      <c r="HG37" s="82"/>
      <c r="HH37" s="83"/>
      <c r="HI37" s="90" t="s">
        <v>68</v>
      </c>
      <c r="HJ37" s="91"/>
      <c r="HK37" s="91"/>
      <c r="HL37" s="91"/>
      <c r="HM37" s="91"/>
      <c r="HN37" s="92"/>
      <c r="HO37" s="93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5"/>
      <c r="IA37" s="76">
        <v>11329.5</v>
      </c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/>
      <c r="IM37" s="82"/>
      <c r="IN37" s="82"/>
      <c r="IO37" s="82"/>
      <c r="IP37" s="82"/>
      <c r="IQ37" s="82"/>
      <c r="IR37" s="83"/>
    </row>
    <row r="38" spans="1:252" s="12" customFormat="1" ht="16.5" customHeight="1" x14ac:dyDescent="0.2">
      <c r="A38" s="36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6"/>
      <c r="X38" s="90"/>
      <c r="Y38" s="91"/>
      <c r="Z38" s="91"/>
      <c r="AA38" s="91"/>
      <c r="AB38" s="91"/>
      <c r="AC38" s="92"/>
      <c r="AD38" s="76"/>
      <c r="AE38" s="77"/>
      <c r="AF38" s="77"/>
      <c r="AG38" s="77"/>
      <c r="AH38" s="77"/>
      <c r="AI38" s="78"/>
      <c r="AJ38" s="33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102">
        <f>AD38+AK38+AQ38+AW38</f>
        <v>0</v>
      </c>
      <c r="BD38" s="79"/>
      <c r="BE38" s="79"/>
      <c r="BF38" s="79"/>
      <c r="BG38" s="79"/>
      <c r="BH38" s="80"/>
      <c r="BI38" s="81">
        <f>BC38*IA37</f>
        <v>0</v>
      </c>
      <c r="BJ38" s="82"/>
      <c r="BK38" s="82"/>
      <c r="BL38" s="82"/>
      <c r="BM38" s="82"/>
      <c r="BN38" s="83"/>
      <c r="BO38" s="76"/>
      <c r="BP38" s="77"/>
      <c r="BQ38" s="77"/>
      <c r="BR38" s="78"/>
      <c r="BS38" s="33"/>
      <c r="BT38" s="33"/>
      <c r="BU38" s="76"/>
      <c r="BV38" s="77"/>
      <c r="BW38" s="77"/>
      <c r="BX38" s="77"/>
      <c r="BY38" s="77"/>
      <c r="BZ38" s="78"/>
      <c r="CA38" s="76"/>
      <c r="CB38" s="77"/>
      <c r="CC38" s="77"/>
      <c r="CD38" s="77"/>
      <c r="CE38" s="77"/>
      <c r="CF38" s="78"/>
      <c r="CG38" s="102">
        <v>0</v>
      </c>
      <c r="CH38" s="79"/>
      <c r="CI38" s="79"/>
      <c r="CJ38" s="79"/>
      <c r="CK38" s="79"/>
      <c r="CL38" s="80"/>
      <c r="CM38" s="87"/>
      <c r="CN38" s="88"/>
      <c r="CO38" s="88"/>
      <c r="CP38" s="89"/>
      <c r="CQ38" s="35"/>
      <c r="CR38" s="35"/>
      <c r="CS38" s="76"/>
      <c r="CT38" s="77"/>
      <c r="CU38" s="77"/>
      <c r="CV38" s="77"/>
      <c r="CW38" s="78"/>
      <c r="CX38" s="33"/>
      <c r="CY38" s="76"/>
      <c r="CZ38" s="77"/>
      <c r="DA38" s="78"/>
      <c r="DB38" s="33"/>
      <c r="DC38" s="33"/>
      <c r="DD38" s="33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93">
        <v>0</v>
      </c>
      <c r="ED38" s="94"/>
      <c r="EE38" s="94"/>
      <c r="EF38" s="94"/>
      <c r="EG38" s="94"/>
      <c r="EH38" s="95"/>
      <c r="EI38" s="81">
        <v>0</v>
      </c>
      <c r="EJ38" s="82"/>
      <c r="EK38" s="82"/>
      <c r="EL38" s="82"/>
      <c r="EM38" s="82"/>
      <c r="EN38" s="83"/>
      <c r="EO38" s="76"/>
      <c r="EP38" s="77"/>
      <c r="EQ38" s="77"/>
      <c r="ER38" s="77"/>
      <c r="ES38" s="77"/>
      <c r="ET38" s="78"/>
      <c r="EU38" s="76"/>
      <c r="EV38" s="77"/>
      <c r="EW38" s="77"/>
      <c r="EX38" s="77"/>
      <c r="EY38" s="77"/>
      <c r="EZ38" s="78"/>
      <c r="FA38" s="33"/>
      <c r="FB38" s="76"/>
      <c r="FC38" s="78"/>
      <c r="FD38" s="76"/>
      <c r="FE38" s="77"/>
      <c r="FF38" s="78"/>
      <c r="FG38" s="102">
        <v>0</v>
      </c>
      <c r="FH38" s="79"/>
      <c r="FI38" s="79"/>
      <c r="FJ38" s="79"/>
      <c r="FK38" s="79"/>
      <c r="FL38" s="80"/>
      <c r="FM38" s="107">
        <v>2E-3</v>
      </c>
      <c r="FN38" s="108"/>
      <c r="FO38" s="108"/>
      <c r="FP38" s="108"/>
      <c r="FQ38" s="109"/>
      <c r="FR38" s="43"/>
      <c r="FS38" s="107">
        <v>3.0000000000000001E-3</v>
      </c>
      <c r="FT38" s="108"/>
      <c r="FU38" s="108"/>
      <c r="FV38" s="108"/>
      <c r="FW38" s="108"/>
      <c r="FX38" s="109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33"/>
      <c r="GX38" s="33"/>
      <c r="GY38" s="33"/>
      <c r="GZ38" s="33"/>
      <c r="HA38" s="33"/>
      <c r="HB38" s="33"/>
      <c r="HC38" s="34"/>
      <c r="HD38" s="81">
        <f>(FM38+FS38+FY38+GE38+GK38)*IA37</f>
        <v>56.647500000000001</v>
      </c>
      <c r="HE38" s="82"/>
      <c r="HF38" s="82"/>
      <c r="HG38" s="82"/>
      <c r="HH38" s="83"/>
      <c r="HI38" s="76"/>
      <c r="HJ38" s="77"/>
      <c r="HK38" s="77"/>
      <c r="HL38" s="77"/>
      <c r="HM38" s="77"/>
      <c r="HN38" s="78"/>
      <c r="HO38" s="93">
        <f>AD38+AK38+AQ38+AW38+BO38+BU38+CA38+CM38+CS38+CY38+DE38+DK38+DQ38+DW38+EO38+EU38+FB38+FD38+FM38+FS38+FY38+GE38+GK38+GQ38</f>
        <v>5.0000000000000001E-3</v>
      </c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5"/>
      <c r="IA38" s="76"/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81">
        <f>HO38*IA37</f>
        <v>56.647500000000001</v>
      </c>
      <c r="IM38" s="82"/>
      <c r="IN38" s="82"/>
      <c r="IO38" s="82"/>
      <c r="IP38" s="82"/>
      <c r="IQ38" s="82"/>
      <c r="IR38" s="83"/>
    </row>
    <row r="39" spans="1:252" s="12" customFormat="1" ht="16.5" customHeight="1" x14ac:dyDescent="0.2">
      <c r="A39" s="188" t="s">
        <v>87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9"/>
      <c r="X39" s="157"/>
      <c r="Y39" s="157"/>
      <c r="Z39" s="157"/>
      <c r="AA39" s="157"/>
      <c r="AB39" s="157"/>
      <c r="AC39" s="157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55">
        <f>AD39+AQ39</f>
        <v>0</v>
      </c>
      <c r="BD39" s="155"/>
      <c r="BE39" s="155"/>
      <c r="BF39" s="155"/>
      <c r="BG39" s="155"/>
      <c r="BH39" s="155"/>
      <c r="BI39" s="155">
        <f>AK39+AW39</f>
        <v>0</v>
      </c>
      <c r="BJ39" s="155"/>
      <c r="BK39" s="155"/>
      <c r="BL39" s="155"/>
      <c r="BM39" s="155"/>
      <c r="BN39" s="155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3"/>
      <c r="CH39" s="123"/>
      <c r="CI39" s="123"/>
      <c r="CJ39" s="123"/>
      <c r="CK39" s="123"/>
      <c r="CL39" s="123"/>
      <c r="CM39" s="157"/>
      <c r="CN39" s="157"/>
      <c r="CO39" s="157"/>
      <c r="CP39" s="157"/>
      <c r="CQ39" s="157"/>
      <c r="CR39" s="157"/>
      <c r="CS39" s="122"/>
      <c r="CT39" s="122"/>
      <c r="CU39" s="122"/>
      <c r="CV39" s="122"/>
      <c r="CW39" s="122"/>
      <c r="CX39" s="122"/>
      <c r="CY39" s="157"/>
      <c r="CZ39" s="157"/>
      <c r="DA39" s="157"/>
      <c r="DB39" s="157"/>
      <c r="DC39" s="157"/>
      <c r="DD39" s="157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3"/>
      <c r="ED39" s="123"/>
      <c r="EE39" s="123"/>
      <c r="EF39" s="123"/>
      <c r="EG39" s="123"/>
      <c r="EH39" s="123"/>
      <c r="EI39" s="123">
        <f>EC39*IA39</f>
        <v>0</v>
      </c>
      <c r="EJ39" s="123"/>
      <c r="EK39" s="123"/>
      <c r="EL39" s="123"/>
      <c r="EM39" s="123"/>
      <c r="EN39" s="123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3"/>
      <c r="FH39" s="123"/>
      <c r="FI39" s="123"/>
      <c r="FJ39" s="123"/>
      <c r="FK39" s="123"/>
      <c r="FL39" s="123"/>
      <c r="FM39" s="156" t="s">
        <v>98</v>
      </c>
      <c r="FN39" s="156"/>
      <c r="FO39" s="156"/>
      <c r="FP39" s="156"/>
      <c r="FQ39" s="156"/>
      <c r="FR39" s="156"/>
      <c r="FS39" s="135">
        <v>7.0000000000000001E-3</v>
      </c>
      <c r="FT39" s="135"/>
      <c r="FU39" s="135"/>
      <c r="FV39" s="135"/>
      <c r="FW39" s="135"/>
      <c r="FX39" s="135"/>
      <c r="FY39" s="157"/>
      <c r="FZ39" s="157"/>
      <c r="GA39" s="157"/>
      <c r="GB39" s="157"/>
      <c r="GC39" s="157"/>
      <c r="GD39" s="157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4"/>
      <c r="HD39" s="123"/>
      <c r="HE39" s="123"/>
      <c r="HF39" s="123"/>
      <c r="HG39" s="123"/>
      <c r="HH39" s="123"/>
      <c r="HI39" s="157" t="s">
        <v>102</v>
      </c>
      <c r="HJ39" s="157"/>
      <c r="HK39" s="157"/>
      <c r="HL39" s="157"/>
      <c r="HM39" s="157"/>
      <c r="HN39" s="157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2">
        <v>102.04</v>
      </c>
      <c r="IB39" s="122"/>
      <c r="IC39" s="122"/>
      <c r="ID39" s="122"/>
      <c r="IE39" s="122"/>
      <c r="IF39" s="122"/>
      <c r="IG39" s="122"/>
      <c r="IH39" s="122"/>
      <c r="II39" s="122"/>
      <c r="IJ39" s="122"/>
      <c r="IK39" s="76"/>
      <c r="IL39" s="102"/>
      <c r="IM39" s="79"/>
      <c r="IN39" s="79"/>
      <c r="IO39" s="79"/>
      <c r="IP39" s="79"/>
      <c r="IQ39" s="79"/>
      <c r="IR39" s="80"/>
    </row>
    <row r="40" spans="1:252" s="12" customFormat="1" ht="16.5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5"/>
      <c r="X40" s="157"/>
      <c r="Y40" s="157"/>
      <c r="Z40" s="157"/>
      <c r="AA40" s="157"/>
      <c r="AB40" s="157"/>
      <c r="AC40" s="157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3">
        <f>AD40+AK40+AQ40+AW40</f>
        <v>0</v>
      </c>
      <c r="BD40" s="123"/>
      <c r="BE40" s="123"/>
      <c r="BF40" s="123"/>
      <c r="BG40" s="123"/>
      <c r="BH40" s="123"/>
      <c r="BI40" s="154">
        <f>BC40*IA39</f>
        <v>0</v>
      </c>
      <c r="BJ40" s="154"/>
      <c r="BK40" s="154"/>
      <c r="BL40" s="154"/>
      <c r="BM40" s="154"/>
      <c r="BN40" s="154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2"/>
      <c r="CB40" s="122"/>
      <c r="CC40" s="122"/>
      <c r="CD40" s="122"/>
      <c r="CE40" s="122"/>
      <c r="CF40" s="122"/>
      <c r="CG40" s="123">
        <f>(BO40+BU40)*IA39</f>
        <v>0</v>
      </c>
      <c r="CH40" s="123"/>
      <c r="CI40" s="123"/>
      <c r="CJ40" s="123"/>
      <c r="CK40" s="123"/>
      <c r="CL40" s="123"/>
      <c r="CM40" s="157"/>
      <c r="CN40" s="157"/>
      <c r="CO40" s="157"/>
      <c r="CP40" s="157"/>
      <c r="CQ40" s="157"/>
      <c r="CR40" s="157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3">
        <f>CS40+DE40+DQ40</f>
        <v>0</v>
      </c>
      <c r="ED40" s="123"/>
      <c r="EE40" s="123"/>
      <c r="EF40" s="123"/>
      <c r="EG40" s="123"/>
      <c r="EH40" s="123"/>
      <c r="EI40" s="123">
        <f>EC40*IA40</f>
        <v>0</v>
      </c>
      <c r="EJ40" s="123"/>
      <c r="EK40" s="123"/>
      <c r="EL40" s="123"/>
      <c r="EM40" s="123"/>
      <c r="EN40" s="123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3">
        <f>EU40*IA40</f>
        <v>0</v>
      </c>
      <c r="FH40" s="123"/>
      <c r="FI40" s="123"/>
      <c r="FJ40" s="123"/>
      <c r="FK40" s="123"/>
      <c r="FL40" s="123"/>
      <c r="FM40" s="126">
        <f>FM39*H17</f>
        <v>1.05</v>
      </c>
      <c r="FN40" s="126"/>
      <c r="FO40" s="126"/>
      <c r="FP40" s="126"/>
      <c r="FQ40" s="126"/>
      <c r="FR40" s="126"/>
      <c r="FS40" s="126">
        <f>FS39*X17</f>
        <v>0.42</v>
      </c>
      <c r="FT40" s="126"/>
      <c r="FU40" s="126"/>
      <c r="FV40" s="126"/>
      <c r="FW40" s="126"/>
      <c r="FX40" s="126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54">
        <f>(FM40+FS40+FY40+GE40+GK40)*IA39</f>
        <v>149.99880000000002</v>
      </c>
      <c r="HD40" s="154"/>
      <c r="HE40" s="154"/>
      <c r="HF40" s="154"/>
      <c r="HG40" s="154"/>
      <c r="HH40" s="154"/>
      <c r="HI40" s="157"/>
      <c r="HJ40" s="157"/>
      <c r="HK40" s="157"/>
      <c r="HL40" s="157"/>
      <c r="HM40" s="157"/>
      <c r="HN40" s="157"/>
      <c r="HO40" s="125">
        <f>AD40+AK40+AQ40+AW40+BO40+BU40+CA40+CM40+CS40+CY40+DE40+DK40+DQ40+DW40+EO40+EU40+FA40+FD40+FM40+FS40+FY40+GE40+GK40+GQ40</f>
        <v>1.47</v>
      </c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76"/>
      <c r="IL40" s="81">
        <f>HO40*IA39</f>
        <v>149.99880000000002</v>
      </c>
      <c r="IM40" s="82"/>
      <c r="IN40" s="82"/>
      <c r="IO40" s="82"/>
      <c r="IP40" s="82"/>
      <c r="IQ40" s="82"/>
      <c r="IR40" s="83"/>
    </row>
    <row r="41" spans="1:252" s="12" customFormat="1" ht="16.5" customHeight="1" x14ac:dyDescent="0.2">
      <c r="A41" s="188" t="s">
        <v>89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9"/>
      <c r="X41" s="157"/>
      <c r="Y41" s="157"/>
      <c r="Z41" s="157"/>
      <c r="AA41" s="157"/>
      <c r="AB41" s="157"/>
      <c r="AC41" s="157"/>
      <c r="AD41" s="247"/>
      <c r="AE41" s="247"/>
      <c r="AF41" s="247"/>
      <c r="AG41" s="247"/>
      <c r="AH41" s="247"/>
      <c r="AI41" s="247"/>
      <c r="AJ41" s="247"/>
      <c r="AK41" s="246"/>
      <c r="AL41" s="246"/>
      <c r="AM41" s="246"/>
      <c r="AN41" s="246"/>
      <c r="AO41" s="246"/>
      <c r="AP41" s="246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234">
        <f>AD41+AQ41</f>
        <v>0</v>
      </c>
      <c r="BD41" s="155"/>
      <c r="BE41" s="155"/>
      <c r="BF41" s="155"/>
      <c r="BG41" s="155"/>
      <c r="BH41" s="155"/>
      <c r="BI41" s="155">
        <f>AK41+AW41</f>
        <v>0</v>
      </c>
      <c r="BJ41" s="155"/>
      <c r="BK41" s="155"/>
      <c r="BL41" s="155"/>
      <c r="BM41" s="155"/>
      <c r="BN41" s="155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122"/>
      <c r="CB41" s="122"/>
      <c r="CC41" s="122"/>
      <c r="CD41" s="122"/>
      <c r="CE41" s="122"/>
      <c r="CF41" s="122"/>
      <c r="CG41" s="123"/>
      <c r="CH41" s="123"/>
      <c r="CI41" s="123"/>
      <c r="CJ41" s="123"/>
      <c r="CK41" s="123"/>
      <c r="CL41" s="123"/>
      <c r="CM41" s="248"/>
      <c r="CN41" s="248"/>
      <c r="CO41" s="248"/>
      <c r="CP41" s="248"/>
      <c r="CQ41" s="248"/>
      <c r="CR41" s="248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3"/>
      <c r="ED41" s="123"/>
      <c r="EE41" s="123"/>
      <c r="EF41" s="123"/>
      <c r="EG41" s="123"/>
      <c r="EH41" s="123"/>
      <c r="EI41" s="124">
        <f>CM41+CS41+CY41+DE41+DK41+DQ41</f>
        <v>0</v>
      </c>
      <c r="EJ41" s="123"/>
      <c r="EK41" s="123"/>
      <c r="EL41" s="123"/>
      <c r="EM41" s="123"/>
      <c r="EN41" s="123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4"/>
      <c r="FE41" s="134"/>
      <c r="FF41" s="134"/>
      <c r="FG41" s="123"/>
      <c r="FH41" s="123"/>
      <c r="FI41" s="123"/>
      <c r="FJ41" s="123"/>
      <c r="FK41" s="123"/>
      <c r="FL41" s="123"/>
      <c r="FM41" s="240">
        <v>9.4E-2</v>
      </c>
      <c r="FN41" s="240"/>
      <c r="FO41" s="240"/>
      <c r="FP41" s="240"/>
      <c r="FQ41" s="240"/>
      <c r="FR41" s="240"/>
      <c r="FS41" s="246">
        <v>102.9</v>
      </c>
      <c r="FT41" s="246"/>
      <c r="FU41" s="246"/>
      <c r="FV41" s="246"/>
      <c r="FW41" s="246"/>
      <c r="FX41" s="246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3"/>
      <c r="HD41" s="123"/>
      <c r="HE41" s="123"/>
      <c r="HF41" s="123"/>
      <c r="HG41" s="123"/>
      <c r="HH41" s="123"/>
      <c r="HI41" s="157" t="s">
        <v>206</v>
      </c>
      <c r="HJ41" s="157"/>
      <c r="HK41" s="157"/>
      <c r="HL41" s="157"/>
      <c r="HM41" s="157"/>
      <c r="HN41" s="157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2">
        <v>385.5</v>
      </c>
      <c r="IB41" s="122"/>
      <c r="IC41" s="122"/>
      <c r="ID41" s="122"/>
      <c r="IE41" s="122"/>
      <c r="IF41" s="122"/>
      <c r="IG41" s="122"/>
      <c r="IH41" s="122"/>
      <c r="II41" s="122"/>
      <c r="IJ41" s="122"/>
      <c r="IK41" s="76"/>
      <c r="IL41" s="102"/>
      <c r="IM41" s="79"/>
      <c r="IN41" s="79"/>
      <c r="IO41" s="79"/>
      <c r="IP41" s="79"/>
      <c r="IQ41" s="79"/>
      <c r="IR41" s="80"/>
    </row>
    <row r="42" spans="1:252" s="12" customFormat="1" ht="16.5" customHeight="1" x14ac:dyDescent="0.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9"/>
      <c r="X42" s="157"/>
      <c r="Y42" s="157"/>
      <c r="Z42" s="157"/>
      <c r="AA42" s="157"/>
      <c r="AB42" s="157"/>
      <c r="AC42" s="157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3">
        <f>AD42+AK42+AQ42+AW42</f>
        <v>0</v>
      </c>
      <c r="BD42" s="123"/>
      <c r="BE42" s="123"/>
      <c r="BF42" s="123"/>
      <c r="BG42" s="123"/>
      <c r="BH42" s="123"/>
      <c r="BI42" s="123">
        <f>BC42*IA41</f>
        <v>0</v>
      </c>
      <c r="BJ42" s="123"/>
      <c r="BK42" s="123"/>
      <c r="BL42" s="123"/>
      <c r="BM42" s="123"/>
      <c r="BN42" s="123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2"/>
      <c r="CB42" s="122"/>
      <c r="CC42" s="122"/>
      <c r="CD42" s="122"/>
      <c r="CE42" s="122"/>
      <c r="CF42" s="122"/>
      <c r="CG42" s="154">
        <f>(BO42+BU42)*IA41</f>
        <v>0</v>
      </c>
      <c r="CH42" s="154"/>
      <c r="CI42" s="154"/>
      <c r="CJ42" s="154"/>
      <c r="CK42" s="154"/>
      <c r="CL42" s="154"/>
      <c r="CM42" s="126"/>
      <c r="CN42" s="126"/>
      <c r="CO42" s="126"/>
      <c r="CP42" s="126"/>
      <c r="CQ42" s="126"/>
      <c r="CR42" s="126"/>
      <c r="CS42" s="122"/>
      <c r="CT42" s="122"/>
      <c r="CU42" s="122"/>
      <c r="CV42" s="122"/>
      <c r="CW42" s="122"/>
      <c r="CX42" s="122"/>
      <c r="CY42" s="157"/>
      <c r="CZ42" s="157"/>
      <c r="DA42" s="157"/>
      <c r="DB42" s="157"/>
      <c r="DC42" s="157"/>
      <c r="DD42" s="157"/>
      <c r="DE42" s="122"/>
      <c r="DF42" s="122"/>
      <c r="DG42" s="122"/>
      <c r="DH42" s="122"/>
      <c r="DI42" s="122"/>
      <c r="DJ42" s="122"/>
      <c r="DK42" s="157"/>
      <c r="DL42" s="157"/>
      <c r="DM42" s="157"/>
      <c r="DN42" s="157"/>
      <c r="DO42" s="157"/>
      <c r="DP42" s="157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4">
        <f>CM42+CS42+CY42+DE42+DQ42</f>
        <v>0</v>
      </c>
      <c r="ED42" s="123"/>
      <c r="EE42" s="123"/>
      <c r="EF42" s="123"/>
      <c r="EG42" s="123"/>
      <c r="EH42" s="123"/>
      <c r="EI42" s="154">
        <f>EC42*IA41</f>
        <v>0</v>
      </c>
      <c r="EJ42" s="154"/>
      <c r="EK42" s="154"/>
      <c r="EL42" s="154"/>
      <c r="EM42" s="154"/>
      <c r="EN42" s="154"/>
      <c r="EO42" s="126"/>
      <c r="EP42" s="126"/>
      <c r="EQ42" s="126"/>
      <c r="ER42" s="126"/>
      <c r="ES42" s="126"/>
      <c r="ET42" s="126"/>
      <c r="EU42" s="122"/>
      <c r="EV42" s="122"/>
      <c r="EW42" s="122"/>
      <c r="EX42" s="122"/>
      <c r="EY42" s="122"/>
      <c r="EZ42" s="122"/>
      <c r="FA42" s="122"/>
      <c r="FB42" s="122"/>
      <c r="FC42" s="122"/>
      <c r="FD42" s="126"/>
      <c r="FE42" s="126"/>
      <c r="FF42" s="126"/>
      <c r="FG42" s="154">
        <f>(EO42+EU42+FA42+FD42)*IA41</f>
        <v>0</v>
      </c>
      <c r="FH42" s="154"/>
      <c r="FI42" s="154"/>
      <c r="FJ42" s="154"/>
      <c r="FK42" s="154"/>
      <c r="FL42" s="154"/>
      <c r="FM42" s="126">
        <v>16.45</v>
      </c>
      <c r="FN42" s="126"/>
      <c r="FO42" s="126"/>
      <c r="FP42" s="126"/>
      <c r="FQ42" s="126"/>
      <c r="FR42" s="126"/>
      <c r="FS42" s="126">
        <v>6.1740000000000004</v>
      </c>
      <c r="FT42" s="126"/>
      <c r="FU42" s="126"/>
      <c r="FV42" s="126"/>
      <c r="FW42" s="126"/>
      <c r="FX42" s="126"/>
      <c r="FY42" s="157"/>
      <c r="FZ42" s="157"/>
      <c r="GA42" s="157"/>
      <c r="GB42" s="157"/>
      <c r="GC42" s="157"/>
      <c r="GD42" s="157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54">
        <f>(FM42+FS42+FY42+GE42)*IA41</f>
        <v>8721.5519999999997</v>
      </c>
      <c r="HD42" s="154"/>
      <c r="HE42" s="154"/>
      <c r="HF42" s="154"/>
      <c r="HG42" s="154"/>
      <c r="HH42" s="154"/>
      <c r="HI42" s="157"/>
      <c r="HJ42" s="157"/>
      <c r="HK42" s="157"/>
      <c r="HL42" s="157"/>
      <c r="HM42" s="157"/>
      <c r="HN42" s="157"/>
      <c r="HO42" s="125">
        <f>AD42+AK42+AQ42+AW42+BO42+BU42+CA42+CM42+CS42+CY42+DE42+DK42+DQ42+DW42+EO42+EU42+FA42+FD42+FM42+FS42+FY42+GE42+GK42+GQ42</f>
        <v>22.623999999999999</v>
      </c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76"/>
      <c r="IL42" s="81">
        <f>HO42*IA41</f>
        <v>8721.5519999999997</v>
      </c>
      <c r="IM42" s="79"/>
      <c r="IN42" s="79"/>
      <c r="IO42" s="79"/>
      <c r="IP42" s="79"/>
      <c r="IQ42" s="79"/>
      <c r="IR42" s="80"/>
    </row>
    <row r="43" spans="1:252" s="12" customFormat="1" ht="16.5" customHeight="1" x14ac:dyDescent="0.2">
      <c r="A43" s="188" t="s">
        <v>59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9"/>
      <c r="X43" s="157"/>
      <c r="Y43" s="157"/>
      <c r="Z43" s="157"/>
      <c r="AA43" s="157"/>
      <c r="AB43" s="157"/>
      <c r="AC43" s="157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55">
        <f>AD43+AQ43</f>
        <v>0</v>
      </c>
      <c r="BD43" s="155"/>
      <c r="BE43" s="155"/>
      <c r="BF43" s="155"/>
      <c r="BG43" s="155"/>
      <c r="BH43" s="155"/>
      <c r="BI43" s="155">
        <f t="shared" si="0"/>
        <v>0</v>
      </c>
      <c r="BJ43" s="155"/>
      <c r="BK43" s="155"/>
      <c r="BL43" s="155"/>
      <c r="BM43" s="155"/>
      <c r="BN43" s="155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3"/>
      <c r="CH43" s="123"/>
      <c r="CI43" s="123"/>
      <c r="CJ43" s="123"/>
      <c r="CK43" s="123"/>
      <c r="CL43" s="123"/>
      <c r="CM43" s="156" t="s">
        <v>185</v>
      </c>
      <c r="CN43" s="156"/>
      <c r="CO43" s="156"/>
      <c r="CP43" s="156"/>
      <c r="CQ43" s="156"/>
      <c r="CR43" s="156"/>
      <c r="CS43" s="135">
        <v>0</v>
      </c>
      <c r="CT43" s="135"/>
      <c r="CU43" s="135"/>
      <c r="CV43" s="135"/>
      <c r="CW43" s="135"/>
      <c r="CX43" s="135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3"/>
      <c r="ED43" s="123"/>
      <c r="EE43" s="123"/>
      <c r="EF43" s="123"/>
      <c r="EG43" s="123"/>
      <c r="EH43" s="123"/>
      <c r="EI43" s="124">
        <f>CM43+CS43+CY43+DE43+DK43+DQ43</f>
        <v>7.8E-2</v>
      </c>
      <c r="EJ43" s="123"/>
      <c r="EK43" s="123"/>
      <c r="EL43" s="123"/>
      <c r="EM43" s="123"/>
      <c r="EN43" s="123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3"/>
      <c r="FH43" s="123"/>
      <c r="FI43" s="123"/>
      <c r="FJ43" s="123"/>
      <c r="FK43" s="123"/>
      <c r="FL43" s="123"/>
      <c r="FM43" s="156"/>
      <c r="FN43" s="156"/>
      <c r="FO43" s="156"/>
      <c r="FP43" s="156"/>
      <c r="FQ43" s="156"/>
      <c r="FR43" s="156"/>
      <c r="FS43" s="135"/>
      <c r="FT43" s="135"/>
      <c r="FU43" s="135"/>
      <c r="FV43" s="135"/>
      <c r="FW43" s="135"/>
      <c r="FX43" s="135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4"/>
      <c r="HD43" s="123"/>
      <c r="HE43" s="123"/>
      <c r="HF43" s="123"/>
      <c r="HG43" s="123"/>
      <c r="HH43" s="123"/>
      <c r="HI43" s="157" t="s">
        <v>148</v>
      </c>
      <c r="HJ43" s="157"/>
      <c r="HK43" s="157"/>
      <c r="HL43" s="157"/>
      <c r="HM43" s="157"/>
      <c r="HN43" s="157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2">
        <v>779.99</v>
      </c>
      <c r="IB43" s="122"/>
      <c r="IC43" s="122"/>
      <c r="ID43" s="122"/>
      <c r="IE43" s="122"/>
      <c r="IF43" s="122"/>
      <c r="IG43" s="122"/>
      <c r="IH43" s="122"/>
      <c r="II43" s="122"/>
      <c r="IJ43" s="122"/>
      <c r="IK43" s="76"/>
      <c r="IL43" s="102"/>
      <c r="IM43" s="79"/>
      <c r="IN43" s="79"/>
      <c r="IO43" s="79"/>
      <c r="IP43" s="79"/>
      <c r="IQ43" s="79"/>
      <c r="IR43" s="80"/>
    </row>
    <row r="44" spans="1:252" s="12" customFormat="1" ht="16.5" customHeight="1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9"/>
      <c r="X44" s="157"/>
      <c r="Y44" s="157"/>
      <c r="Z44" s="157"/>
      <c r="AA44" s="157"/>
      <c r="AB44" s="157"/>
      <c r="AC44" s="157"/>
      <c r="AD44" s="249"/>
      <c r="AE44" s="249"/>
      <c r="AF44" s="249"/>
      <c r="AG44" s="249"/>
      <c r="AH44" s="249"/>
      <c r="AI44" s="249"/>
      <c r="AJ44" s="249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3">
        <f>AD44+AK44+AQ44+AW44</f>
        <v>0</v>
      </c>
      <c r="BD44" s="123"/>
      <c r="BE44" s="123"/>
      <c r="BF44" s="123"/>
      <c r="BG44" s="123"/>
      <c r="BH44" s="123"/>
      <c r="BI44" s="123">
        <f>AK44+AW44</f>
        <v>0</v>
      </c>
      <c r="BJ44" s="123"/>
      <c r="BK44" s="123"/>
      <c r="BL44" s="123"/>
      <c r="BM44" s="123"/>
      <c r="BN44" s="123"/>
      <c r="BO44" s="250"/>
      <c r="BP44" s="250"/>
      <c r="BQ44" s="250"/>
      <c r="BR44" s="250"/>
      <c r="BS44" s="250"/>
      <c r="BT44" s="250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>
        <f>BU44*IA44</f>
        <v>0</v>
      </c>
      <c r="CH44" s="123"/>
      <c r="CI44" s="123"/>
      <c r="CJ44" s="123"/>
      <c r="CK44" s="123"/>
      <c r="CL44" s="123"/>
      <c r="CM44" s="126">
        <f>CM43*X15</f>
        <v>6.8639999999999999</v>
      </c>
      <c r="CN44" s="126"/>
      <c r="CO44" s="126"/>
      <c r="CP44" s="126"/>
      <c r="CQ44" s="126"/>
      <c r="CR44" s="126"/>
      <c r="CS44" s="122">
        <f>CS43*X15</f>
        <v>0</v>
      </c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5">
        <f>CM44+CS44+CY44+DE44+DK44+DQ44</f>
        <v>6.8639999999999999</v>
      </c>
      <c r="ED44" s="123"/>
      <c r="EE44" s="123"/>
      <c r="EF44" s="123"/>
      <c r="EG44" s="123"/>
      <c r="EH44" s="123"/>
      <c r="EI44" s="154">
        <f>EC44*IA43</f>
        <v>5353.8513599999997</v>
      </c>
      <c r="EJ44" s="154"/>
      <c r="EK44" s="154"/>
      <c r="EL44" s="154"/>
      <c r="EM44" s="154"/>
      <c r="EN44" s="154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>
        <f>EU44*IA44</f>
        <v>0</v>
      </c>
      <c r="FH44" s="123"/>
      <c r="FI44" s="123"/>
      <c r="FJ44" s="123"/>
      <c r="FK44" s="123"/>
      <c r="FL44" s="123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54">
        <f>(FM44+FS44+FY44+GE44+GK44)*IA43</f>
        <v>0</v>
      </c>
      <c r="HD44" s="154"/>
      <c r="HE44" s="154"/>
      <c r="HF44" s="154"/>
      <c r="HG44" s="154"/>
      <c r="HH44" s="154"/>
      <c r="HI44" s="122"/>
      <c r="HJ44" s="122"/>
      <c r="HK44" s="122"/>
      <c r="HL44" s="122"/>
      <c r="HM44" s="122"/>
      <c r="HN44" s="122"/>
      <c r="HO44" s="125">
        <f>AD44+AK44+AQ44+AW44+BO44+BU44+CA44+CM44+CS44+CY44+DE44+DK44+DQ44+DW44+EO44+EU44+FA44+FD44+FM44+FS44+FY44+GE44+GK44+GQ44</f>
        <v>6.8639999999999999</v>
      </c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81">
        <f>HO44*IA43</f>
        <v>5353.8513599999997</v>
      </c>
      <c r="IM44" s="79"/>
      <c r="IN44" s="79"/>
      <c r="IO44" s="79"/>
      <c r="IP44" s="79"/>
      <c r="IQ44" s="79"/>
      <c r="IR44" s="80"/>
    </row>
    <row r="45" spans="1:252" s="12" customFormat="1" ht="16.5" customHeight="1" x14ac:dyDescent="0.2">
      <c r="A45" s="244" t="s">
        <v>28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5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55">
        <f>AK45+AW45</f>
        <v>0</v>
      </c>
      <c r="BD45" s="155"/>
      <c r="BE45" s="155"/>
      <c r="BF45" s="155"/>
      <c r="BG45" s="155"/>
      <c r="BH45" s="155"/>
      <c r="BI45" s="155">
        <f t="shared" si="0"/>
        <v>0</v>
      </c>
      <c r="BJ45" s="155"/>
      <c r="BK45" s="155"/>
      <c r="BL45" s="155"/>
      <c r="BM45" s="155"/>
      <c r="BN45" s="155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/>
      <c r="CH45" s="123"/>
      <c r="CI45" s="123"/>
      <c r="CJ45" s="123"/>
      <c r="CK45" s="123"/>
      <c r="CL45" s="123"/>
      <c r="CM45" s="133">
        <v>0.12</v>
      </c>
      <c r="CN45" s="133"/>
      <c r="CO45" s="133"/>
      <c r="CP45" s="133"/>
      <c r="CQ45" s="133"/>
      <c r="CR45" s="133"/>
      <c r="CS45" s="133">
        <v>0.22</v>
      </c>
      <c r="CT45" s="133"/>
      <c r="CU45" s="133"/>
      <c r="CV45" s="133"/>
      <c r="CW45" s="133"/>
      <c r="CX45" s="133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3"/>
      <c r="ED45" s="123"/>
      <c r="EE45" s="123"/>
      <c r="EF45" s="123"/>
      <c r="EG45" s="123"/>
      <c r="EH45" s="123"/>
      <c r="EI45" s="123">
        <f>CM45+CS45+CY45+DE45+DK45+DQ45</f>
        <v>0.33999999999999997</v>
      </c>
      <c r="EJ45" s="123"/>
      <c r="EK45" s="123"/>
      <c r="EL45" s="123"/>
      <c r="EM45" s="123"/>
      <c r="EN45" s="123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3"/>
      <c r="FH45" s="123"/>
      <c r="FI45" s="123"/>
      <c r="FJ45" s="123"/>
      <c r="FK45" s="123"/>
      <c r="FL45" s="12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/>
      <c r="HD45" s="123"/>
      <c r="HE45" s="123"/>
      <c r="HF45" s="123"/>
      <c r="HG45" s="123"/>
      <c r="HH45" s="123"/>
      <c r="HI45" s="122">
        <v>340</v>
      </c>
      <c r="HJ45" s="122"/>
      <c r="HK45" s="122"/>
      <c r="HL45" s="122"/>
      <c r="HM45" s="122"/>
      <c r="HN45" s="122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2">
        <v>39.64</v>
      </c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102"/>
      <c r="IM45" s="79"/>
      <c r="IN45" s="79"/>
      <c r="IO45" s="79"/>
      <c r="IP45" s="79"/>
      <c r="IQ45" s="79"/>
      <c r="IR45" s="80"/>
    </row>
    <row r="46" spans="1:252" s="12" customFormat="1" ht="16.5" customHeight="1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3">
        <f>AD46+AK46+AQ46+AW46</f>
        <v>0</v>
      </c>
      <c r="BD46" s="123"/>
      <c r="BE46" s="123"/>
      <c r="BF46" s="123"/>
      <c r="BG46" s="123"/>
      <c r="BH46" s="123"/>
      <c r="BI46" s="123">
        <f t="shared" si="0"/>
        <v>0</v>
      </c>
      <c r="BJ46" s="123"/>
      <c r="BK46" s="123"/>
      <c r="BL46" s="123"/>
      <c r="BM46" s="123"/>
      <c r="BN46" s="123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>
        <f>BU46*IA46</f>
        <v>0</v>
      </c>
      <c r="CH46" s="123"/>
      <c r="CI46" s="123"/>
      <c r="CJ46" s="123"/>
      <c r="CK46" s="123"/>
      <c r="CL46" s="123"/>
      <c r="CM46" s="126">
        <f>CM45*X15</f>
        <v>10.559999999999999</v>
      </c>
      <c r="CN46" s="126"/>
      <c r="CO46" s="126"/>
      <c r="CP46" s="126"/>
      <c r="CQ46" s="126"/>
      <c r="CR46" s="126"/>
      <c r="CS46" s="126">
        <f>CS45*X15</f>
        <v>19.36</v>
      </c>
      <c r="CT46" s="126"/>
      <c r="CU46" s="126"/>
      <c r="CV46" s="126"/>
      <c r="CW46" s="126"/>
      <c r="CX46" s="126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5">
        <f>CM46+CS46+CY46+DE46+DK46+DQ46</f>
        <v>29.919999999999998</v>
      </c>
      <c r="ED46" s="123"/>
      <c r="EE46" s="123"/>
      <c r="EF46" s="123"/>
      <c r="EG46" s="123"/>
      <c r="EH46" s="123"/>
      <c r="EI46" s="154">
        <f>EC46*IA45</f>
        <v>1186.0288</v>
      </c>
      <c r="EJ46" s="154"/>
      <c r="EK46" s="154"/>
      <c r="EL46" s="154"/>
      <c r="EM46" s="154"/>
      <c r="EN46" s="154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>
        <f>EU46*IA46</f>
        <v>0</v>
      </c>
      <c r="FH46" s="123"/>
      <c r="FI46" s="123"/>
      <c r="FJ46" s="123"/>
      <c r="FK46" s="123"/>
      <c r="FL46" s="123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54">
        <f>(FM46+FS46+FY46+GE46+GK46)*IA45</f>
        <v>0</v>
      </c>
      <c r="HD46" s="154"/>
      <c r="HE46" s="154"/>
      <c r="HF46" s="154"/>
      <c r="HG46" s="154"/>
      <c r="HH46" s="154"/>
      <c r="HI46" s="157"/>
      <c r="HJ46" s="157"/>
      <c r="HK46" s="157"/>
      <c r="HL46" s="157"/>
      <c r="HM46" s="157"/>
      <c r="HN46" s="157"/>
      <c r="HO46" s="125">
        <f>AD46+AK46+AQ46+AW46+BO46+BU46+CA46+CM46+CS46+CY46+DE46+DK46+DQ46+DW46+EO46+EU46+FA46+FD46+FM46+FS46+FY46+GE46+GK46+GQ46</f>
        <v>29.919999999999998</v>
      </c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81">
        <f>HO46*IA45</f>
        <v>1186.0288</v>
      </c>
      <c r="IM46" s="79"/>
      <c r="IN46" s="79"/>
      <c r="IO46" s="79"/>
      <c r="IP46" s="79"/>
      <c r="IQ46" s="79"/>
      <c r="IR46" s="80"/>
    </row>
    <row r="47" spans="1:252" s="12" customFormat="1" ht="16.5" customHeight="1" x14ac:dyDescent="0.2">
      <c r="A47" s="188" t="s">
        <v>27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234">
        <f>AD47+AQ47</f>
        <v>0</v>
      </c>
      <c r="BD47" s="155"/>
      <c r="BE47" s="155"/>
      <c r="BF47" s="155"/>
      <c r="BG47" s="155"/>
      <c r="BH47" s="155"/>
      <c r="BI47" s="155">
        <f>AK47+AW47</f>
        <v>0</v>
      </c>
      <c r="BJ47" s="155"/>
      <c r="BK47" s="155"/>
      <c r="BL47" s="155"/>
      <c r="BM47" s="155"/>
      <c r="BN47" s="155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/>
      <c r="CH47" s="123"/>
      <c r="CI47" s="123"/>
      <c r="CJ47" s="123"/>
      <c r="CK47" s="123"/>
      <c r="CL47" s="123"/>
      <c r="CM47" s="133">
        <v>0.02</v>
      </c>
      <c r="CN47" s="133"/>
      <c r="CO47" s="133"/>
      <c r="CP47" s="133"/>
      <c r="CQ47" s="133"/>
      <c r="CR47" s="133"/>
      <c r="CS47" s="133">
        <v>0.02</v>
      </c>
      <c r="CT47" s="133"/>
      <c r="CU47" s="133"/>
      <c r="CV47" s="133"/>
      <c r="CW47" s="133"/>
      <c r="CX47" s="133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3"/>
      <c r="ED47" s="123"/>
      <c r="EE47" s="123"/>
      <c r="EF47" s="123"/>
      <c r="EG47" s="123"/>
      <c r="EH47" s="123"/>
      <c r="EI47" s="124">
        <f>CM47+CS47+CY47+DE47+DK47+DQ47</f>
        <v>0.04</v>
      </c>
      <c r="EJ47" s="123"/>
      <c r="EK47" s="123"/>
      <c r="EL47" s="123"/>
      <c r="EM47" s="123"/>
      <c r="EN47" s="123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22"/>
      <c r="FB47" s="122"/>
      <c r="FC47" s="122"/>
      <c r="FD47" s="122"/>
      <c r="FE47" s="122"/>
      <c r="FF47" s="122"/>
      <c r="FG47" s="123"/>
      <c r="FH47" s="123"/>
      <c r="FI47" s="123"/>
      <c r="FJ47" s="123"/>
      <c r="FK47" s="123"/>
      <c r="FL47" s="12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4"/>
      <c r="HD47" s="123"/>
      <c r="HE47" s="123"/>
      <c r="HF47" s="123"/>
      <c r="HG47" s="123"/>
      <c r="HH47" s="123"/>
      <c r="HI47" s="157" t="s">
        <v>149</v>
      </c>
      <c r="HJ47" s="157"/>
      <c r="HK47" s="157"/>
      <c r="HL47" s="157"/>
      <c r="HM47" s="157"/>
      <c r="HN47" s="157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2">
        <v>46.67</v>
      </c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102"/>
      <c r="IM47" s="79"/>
      <c r="IN47" s="79"/>
      <c r="IO47" s="79"/>
      <c r="IP47" s="79"/>
      <c r="IQ47" s="79"/>
      <c r="IR47" s="80"/>
    </row>
    <row r="48" spans="1:252" s="12" customFormat="1" ht="16.5" customHeight="1" x14ac:dyDescent="0.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9"/>
      <c r="X48" s="157"/>
      <c r="Y48" s="157"/>
      <c r="Z48" s="157"/>
      <c r="AA48" s="157"/>
      <c r="AB48" s="157"/>
      <c r="AC48" s="157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3">
        <f>AD48+AK48+AQ48+AW48</f>
        <v>0</v>
      </c>
      <c r="BD48" s="123"/>
      <c r="BE48" s="123"/>
      <c r="BF48" s="123"/>
      <c r="BG48" s="123"/>
      <c r="BH48" s="123"/>
      <c r="BI48" s="123">
        <f t="shared" si="0"/>
        <v>0</v>
      </c>
      <c r="BJ48" s="123"/>
      <c r="BK48" s="123"/>
      <c r="BL48" s="123"/>
      <c r="BM48" s="123"/>
      <c r="BN48" s="123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3">
        <f>BU48*IA48</f>
        <v>0</v>
      </c>
      <c r="CH48" s="123"/>
      <c r="CI48" s="123"/>
      <c r="CJ48" s="123"/>
      <c r="CK48" s="123"/>
      <c r="CL48" s="123"/>
      <c r="CM48" s="126">
        <f>CM47*X15</f>
        <v>1.76</v>
      </c>
      <c r="CN48" s="126"/>
      <c r="CO48" s="126"/>
      <c r="CP48" s="126"/>
      <c r="CQ48" s="126"/>
      <c r="CR48" s="126"/>
      <c r="CS48" s="126">
        <f>CS47*X15</f>
        <v>1.76</v>
      </c>
      <c r="CT48" s="126"/>
      <c r="CU48" s="126"/>
      <c r="CV48" s="126"/>
      <c r="CW48" s="126"/>
      <c r="CX48" s="126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5">
        <f>CM48+CS48+CY48+DE48+DK48+DQ48</f>
        <v>3.52</v>
      </c>
      <c r="ED48" s="123"/>
      <c r="EE48" s="123"/>
      <c r="EF48" s="123"/>
      <c r="EG48" s="123"/>
      <c r="EH48" s="123"/>
      <c r="EI48" s="154">
        <f>EC48*IA47</f>
        <v>164.2784</v>
      </c>
      <c r="EJ48" s="154"/>
      <c r="EK48" s="154"/>
      <c r="EL48" s="154"/>
      <c r="EM48" s="154"/>
      <c r="EN48" s="154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54">
        <f>(EO48+EU48+FA48+FD48)*IA47</f>
        <v>0</v>
      </c>
      <c r="FH48" s="154"/>
      <c r="FI48" s="154"/>
      <c r="FJ48" s="154"/>
      <c r="FK48" s="154"/>
      <c r="FL48" s="154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54">
        <f>(FM48+FS48+FY48+GE48+GK48)*IA47</f>
        <v>0</v>
      </c>
      <c r="HD48" s="154"/>
      <c r="HE48" s="154"/>
      <c r="HF48" s="154"/>
      <c r="HG48" s="154"/>
      <c r="HH48" s="154"/>
      <c r="HI48" s="122"/>
      <c r="HJ48" s="122"/>
      <c r="HK48" s="122"/>
      <c r="HL48" s="122"/>
      <c r="HM48" s="122"/>
      <c r="HN48" s="122"/>
      <c r="HO48" s="125">
        <f>AD48+AK48+AQ48+AW48+BO48+BU48+CA48+CM48+CS48+CY48+DE48+DK48+DQ48+DW48+EO48+EU48+FA48+FD48+FM48+FS48+FY48+GE48+GK48+GQ48</f>
        <v>3.52</v>
      </c>
      <c r="HP48" s="123"/>
      <c r="HQ48" s="123"/>
      <c r="HR48" s="123"/>
      <c r="HS48" s="123"/>
      <c r="HT48" s="123"/>
      <c r="HU48" s="123"/>
      <c r="HV48" s="123"/>
      <c r="HW48" s="123"/>
      <c r="HX48" s="123"/>
      <c r="HY48" s="123"/>
      <c r="HZ48" s="123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76"/>
      <c r="IL48" s="81">
        <f>HO48*IA47</f>
        <v>164.2784</v>
      </c>
      <c r="IM48" s="79"/>
      <c r="IN48" s="79"/>
      <c r="IO48" s="79"/>
      <c r="IP48" s="79"/>
      <c r="IQ48" s="79"/>
      <c r="IR48" s="80"/>
    </row>
    <row r="49" spans="1:252" s="12" customFormat="1" ht="16.5" customHeight="1" x14ac:dyDescent="0.2">
      <c r="A49" s="188" t="s">
        <v>26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9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234">
        <f>AD49+AQ49</f>
        <v>0</v>
      </c>
      <c r="BD49" s="155"/>
      <c r="BE49" s="155"/>
      <c r="BF49" s="155"/>
      <c r="BG49" s="155"/>
      <c r="BH49" s="155"/>
      <c r="BI49" s="155">
        <f>AK49+AW49</f>
        <v>0</v>
      </c>
      <c r="BJ49" s="155"/>
      <c r="BK49" s="155"/>
      <c r="BL49" s="155"/>
      <c r="BM49" s="155"/>
      <c r="BN49" s="155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3"/>
      <c r="CH49" s="123"/>
      <c r="CI49" s="123"/>
      <c r="CJ49" s="123"/>
      <c r="CK49" s="123"/>
      <c r="CL49" s="123"/>
      <c r="CM49" s="133">
        <v>0.02</v>
      </c>
      <c r="CN49" s="133"/>
      <c r="CO49" s="133"/>
      <c r="CP49" s="133"/>
      <c r="CQ49" s="133"/>
      <c r="CR49" s="133"/>
      <c r="CS49" s="133">
        <v>0.02</v>
      </c>
      <c r="CT49" s="133"/>
      <c r="CU49" s="133"/>
      <c r="CV49" s="133"/>
      <c r="CW49" s="133"/>
      <c r="CX49" s="133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3"/>
      <c r="ED49" s="123"/>
      <c r="EE49" s="123"/>
      <c r="EF49" s="123"/>
      <c r="EG49" s="123"/>
      <c r="EH49" s="123"/>
      <c r="EI49" s="124">
        <f>CM49+CS49+CY49+DE49+DK49+DQ49</f>
        <v>0.04</v>
      </c>
      <c r="EJ49" s="123"/>
      <c r="EK49" s="123"/>
      <c r="EL49" s="123"/>
      <c r="EM49" s="123"/>
      <c r="EN49" s="123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3"/>
      <c r="FH49" s="123"/>
      <c r="FI49" s="123"/>
      <c r="FJ49" s="123"/>
      <c r="FK49" s="123"/>
      <c r="FL49" s="12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5"/>
      <c r="FZ49" s="135"/>
      <c r="GA49" s="135"/>
      <c r="GB49" s="135"/>
      <c r="GC49" s="135"/>
      <c r="GD49" s="135"/>
      <c r="GE49" s="133"/>
      <c r="GF49" s="133"/>
      <c r="GG49" s="133"/>
      <c r="GH49" s="133"/>
      <c r="GI49" s="133"/>
      <c r="GJ49" s="133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3"/>
      <c r="HD49" s="123"/>
      <c r="HE49" s="123"/>
      <c r="HF49" s="123"/>
      <c r="HG49" s="123"/>
      <c r="HH49" s="123"/>
      <c r="HI49" s="122">
        <v>40</v>
      </c>
      <c r="HJ49" s="122"/>
      <c r="HK49" s="122"/>
      <c r="HL49" s="122"/>
      <c r="HM49" s="122"/>
      <c r="HN49" s="122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2">
        <v>56.48</v>
      </c>
      <c r="IB49" s="122"/>
      <c r="IC49" s="122"/>
      <c r="ID49" s="122"/>
      <c r="IE49" s="122"/>
      <c r="IF49" s="122"/>
      <c r="IG49" s="122"/>
      <c r="IH49" s="122"/>
      <c r="II49" s="122"/>
      <c r="IJ49" s="122"/>
      <c r="IK49" s="76"/>
      <c r="IL49" s="102"/>
      <c r="IM49" s="79"/>
      <c r="IN49" s="79"/>
      <c r="IO49" s="79"/>
      <c r="IP49" s="79"/>
      <c r="IQ49" s="79"/>
      <c r="IR49" s="80"/>
    </row>
    <row r="50" spans="1:252" s="12" customFormat="1" ht="16.5" customHeight="1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9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4">
        <f>AD50+AK50+AQ50+AW50</f>
        <v>0</v>
      </c>
      <c r="BD50" s="123"/>
      <c r="BE50" s="123"/>
      <c r="BF50" s="123"/>
      <c r="BG50" s="123"/>
      <c r="BH50" s="123"/>
      <c r="BI50" s="123">
        <f t="shared" si="0"/>
        <v>0</v>
      </c>
      <c r="BJ50" s="123"/>
      <c r="BK50" s="123"/>
      <c r="BL50" s="123"/>
      <c r="BM50" s="123"/>
      <c r="BN50" s="123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3">
        <f>BU50*IA50</f>
        <v>0</v>
      </c>
      <c r="CH50" s="123"/>
      <c r="CI50" s="123"/>
      <c r="CJ50" s="123"/>
      <c r="CK50" s="123"/>
      <c r="CL50" s="123"/>
      <c r="CM50" s="126">
        <f>CM49*X15</f>
        <v>1.76</v>
      </c>
      <c r="CN50" s="126"/>
      <c r="CO50" s="126"/>
      <c r="CP50" s="126"/>
      <c r="CQ50" s="126"/>
      <c r="CR50" s="126"/>
      <c r="CS50" s="126">
        <f>CS49*X15</f>
        <v>1.76</v>
      </c>
      <c r="CT50" s="126"/>
      <c r="CU50" s="126"/>
      <c r="CV50" s="126"/>
      <c r="CW50" s="126"/>
      <c r="CX50" s="126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5">
        <f>CM50+CS50+CY50+DE50+DK50+DQ50</f>
        <v>3.52</v>
      </c>
      <c r="ED50" s="123"/>
      <c r="EE50" s="123"/>
      <c r="EF50" s="123"/>
      <c r="EG50" s="123"/>
      <c r="EH50" s="123"/>
      <c r="EI50" s="154">
        <f>EC50*IA49</f>
        <v>198.80959999999999</v>
      </c>
      <c r="EJ50" s="154"/>
      <c r="EK50" s="154"/>
      <c r="EL50" s="154"/>
      <c r="EM50" s="154"/>
      <c r="EN50" s="154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3">
        <f>EU50*IA50</f>
        <v>0</v>
      </c>
      <c r="FH50" s="123"/>
      <c r="FI50" s="123"/>
      <c r="FJ50" s="123"/>
      <c r="FK50" s="123"/>
      <c r="FL50" s="123"/>
      <c r="FM50" s="126"/>
      <c r="FN50" s="126"/>
      <c r="FO50" s="126"/>
      <c r="FP50" s="126"/>
      <c r="FQ50" s="126"/>
      <c r="FR50" s="126"/>
      <c r="FS50" s="251"/>
      <c r="FT50" s="251"/>
      <c r="FU50" s="251"/>
      <c r="FV50" s="251"/>
      <c r="FW50" s="251"/>
      <c r="FX50" s="251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54">
        <f>(FM50+FS50+FY50+GE50+GK50)*IA49</f>
        <v>0</v>
      </c>
      <c r="HD50" s="154"/>
      <c r="HE50" s="154"/>
      <c r="HF50" s="154"/>
      <c r="HG50" s="154"/>
      <c r="HH50" s="154"/>
      <c r="HI50" s="157"/>
      <c r="HJ50" s="157"/>
      <c r="HK50" s="157"/>
      <c r="HL50" s="157"/>
      <c r="HM50" s="157"/>
      <c r="HN50" s="157"/>
      <c r="HO50" s="125">
        <f>AD50+AK50+AQ50+AW50+BO50+BU50+CA50+CM50+CS50+CY50+DE50+DK50+DQ50+DW50+EO50+EU50+FA50+FD50+FM50+FS50+FY50+GE50+GK50+GQ50</f>
        <v>3.52</v>
      </c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76"/>
      <c r="IL50" s="81">
        <f>HO50*IA49</f>
        <v>198.80959999999999</v>
      </c>
      <c r="IM50" s="79"/>
      <c r="IN50" s="79"/>
      <c r="IO50" s="79"/>
      <c r="IP50" s="79"/>
      <c r="IQ50" s="79"/>
      <c r="IR50" s="80"/>
    </row>
    <row r="51" spans="1:252" s="12" customFormat="1" ht="16.5" customHeight="1" x14ac:dyDescent="0.2">
      <c r="A51" s="188" t="s">
        <v>64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9"/>
      <c r="X51" s="157"/>
      <c r="Y51" s="157"/>
      <c r="Z51" s="157"/>
      <c r="AA51" s="157"/>
      <c r="AB51" s="157"/>
      <c r="AC51" s="157"/>
      <c r="AD51" s="248"/>
      <c r="AE51" s="248"/>
      <c r="AF51" s="248"/>
      <c r="AG51" s="248"/>
      <c r="AH51" s="248"/>
      <c r="AI51" s="248"/>
      <c r="AJ51" s="248"/>
      <c r="AK51" s="136"/>
      <c r="AL51" s="136"/>
      <c r="AM51" s="136"/>
      <c r="AN51" s="136"/>
      <c r="AO51" s="136"/>
      <c r="AP51" s="136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252">
        <f>AD51+AQ51</f>
        <v>0</v>
      </c>
      <c r="BD51" s="252"/>
      <c r="BE51" s="252"/>
      <c r="BF51" s="252"/>
      <c r="BG51" s="252"/>
      <c r="BH51" s="252"/>
      <c r="BI51" s="252">
        <f>AK51+AW51</f>
        <v>0</v>
      </c>
      <c r="BJ51" s="252"/>
      <c r="BK51" s="252"/>
      <c r="BL51" s="252"/>
      <c r="BM51" s="252"/>
      <c r="BN51" s="25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3"/>
      <c r="CH51" s="123"/>
      <c r="CI51" s="123"/>
      <c r="CJ51" s="123"/>
      <c r="CK51" s="123"/>
      <c r="CL51" s="123"/>
      <c r="CM51" s="253">
        <v>46.85</v>
      </c>
      <c r="CN51" s="253"/>
      <c r="CO51" s="253"/>
      <c r="CP51" s="253"/>
      <c r="CQ51" s="253"/>
      <c r="CR51" s="253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3"/>
      <c r="ED51" s="123"/>
      <c r="EE51" s="123"/>
      <c r="EF51" s="123"/>
      <c r="EG51" s="123"/>
      <c r="EH51" s="123"/>
      <c r="EI51" s="123">
        <f>CM51+CS51+CY51+DE51+DK51+DQ51</f>
        <v>46.85</v>
      </c>
      <c r="EJ51" s="123"/>
      <c r="EK51" s="123"/>
      <c r="EL51" s="123"/>
      <c r="EM51" s="123"/>
      <c r="EN51" s="123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3"/>
      <c r="FH51" s="123"/>
      <c r="FI51" s="123"/>
      <c r="FJ51" s="123"/>
      <c r="FK51" s="123"/>
      <c r="FL51" s="123"/>
      <c r="FM51" s="240">
        <v>2.4E-2</v>
      </c>
      <c r="FN51" s="240"/>
      <c r="FO51" s="240"/>
      <c r="FP51" s="240"/>
      <c r="FQ51" s="240"/>
      <c r="FR51" s="240"/>
      <c r="FS51" s="253">
        <v>25.56</v>
      </c>
      <c r="FT51" s="253"/>
      <c r="FU51" s="253"/>
      <c r="FV51" s="253"/>
      <c r="FW51" s="253"/>
      <c r="FX51" s="253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3"/>
      <c r="HD51" s="123"/>
      <c r="HE51" s="123"/>
      <c r="HF51" s="123"/>
      <c r="HG51" s="123"/>
      <c r="HH51" s="123"/>
      <c r="HI51" s="157" t="s">
        <v>207</v>
      </c>
      <c r="HJ51" s="157"/>
      <c r="HK51" s="157"/>
      <c r="HL51" s="157"/>
      <c r="HM51" s="157"/>
      <c r="HN51" s="157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2">
        <v>102.83</v>
      </c>
      <c r="IB51" s="122"/>
      <c r="IC51" s="122"/>
      <c r="ID51" s="122"/>
      <c r="IE51" s="122"/>
      <c r="IF51" s="122"/>
      <c r="IG51" s="122"/>
      <c r="IH51" s="122"/>
      <c r="II51" s="122"/>
      <c r="IJ51" s="122"/>
      <c r="IK51" s="76"/>
      <c r="IL51" s="102"/>
      <c r="IM51" s="79"/>
      <c r="IN51" s="79"/>
      <c r="IO51" s="79"/>
      <c r="IP51" s="79"/>
      <c r="IQ51" s="79"/>
      <c r="IR51" s="80"/>
    </row>
    <row r="52" spans="1:252" s="12" customFormat="1" ht="16.5" customHeight="1" x14ac:dyDescent="0.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9"/>
      <c r="X52" s="157"/>
      <c r="Y52" s="157"/>
      <c r="Z52" s="157"/>
      <c r="AA52" s="157"/>
      <c r="AB52" s="157"/>
      <c r="AC52" s="157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5">
        <f>AD52+AK52+AQ52+AW52</f>
        <v>0</v>
      </c>
      <c r="BD52" s="125"/>
      <c r="BE52" s="125"/>
      <c r="BF52" s="125"/>
      <c r="BG52" s="125"/>
      <c r="BH52" s="125"/>
      <c r="BI52" s="154">
        <f>BC52*IA51</f>
        <v>0</v>
      </c>
      <c r="BJ52" s="154"/>
      <c r="BK52" s="154"/>
      <c r="BL52" s="154"/>
      <c r="BM52" s="154"/>
      <c r="BN52" s="154"/>
      <c r="BO52" s="76"/>
      <c r="BP52" s="77"/>
      <c r="BQ52" s="77"/>
      <c r="BR52" s="77"/>
      <c r="BS52" s="30"/>
      <c r="BT52" s="31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3">
        <f>BU52*IA52</f>
        <v>0</v>
      </c>
      <c r="CH52" s="123"/>
      <c r="CI52" s="123"/>
      <c r="CJ52" s="123"/>
      <c r="CK52" s="123"/>
      <c r="CL52" s="123"/>
      <c r="CM52" s="126">
        <v>4.1230000000000002</v>
      </c>
      <c r="CN52" s="126"/>
      <c r="CO52" s="126"/>
      <c r="CP52" s="126"/>
      <c r="CQ52" s="126"/>
      <c r="CR52" s="126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3">
        <f>CM52+CS52+CY52+DE52+DK52+DQ52</f>
        <v>4.1230000000000002</v>
      </c>
      <c r="ED52" s="123"/>
      <c r="EE52" s="123"/>
      <c r="EF52" s="123"/>
      <c r="EG52" s="123"/>
      <c r="EH52" s="123"/>
      <c r="EI52" s="154">
        <f>EC52*IA51</f>
        <v>423.96809000000002</v>
      </c>
      <c r="EJ52" s="154"/>
      <c r="EK52" s="154"/>
      <c r="EL52" s="154"/>
      <c r="EM52" s="154"/>
      <c r="EN52" s="154"/>
      <c r="EO52" s="122"/>
      <c r="EP52" s="122"/>
      <c r="EQ52" s="122"/>
      <c r="ER52" s="122"/>
      <c r="ES52" s="122"/>
      <c r="ET52" s="122"/>
      <c r="EU52" s="76"/>
      <c r="EV52" s="77"/>
      <c r="EW52" s="77"/>
      <c r="EX52" s="77"/>
      <c r="EY52" s="77"/>
      <c r="EZ52" s="78"/>
      <c r="FA52" s="122"/>
      <c r="FB52" s="122"/>
      <c r="FC52" s="122"/>
      <c r="FD52" s="76"/>
      <c r="FE52" s="77"/>
      <c r="FF52" s="78"/>
      <c r="FG52" s="123">
        <f>EU52*IA52</f>
        <v>0</v>
      </c>
      <c r="FH52" s="123"/>
      <c r="FI52" s="123"/>
      <c r="FJ52" s="123"/>
      <c r="FK52" s="123"/>
      <c r="FL52" s="123"/>
      <c r="FM52" s="126">
        <f>FM51*H17</f>
        <v>4.2</v>
      </c>
      <c r="FN52" s="126"/>
      <c r="FO52" s="126"/>
      <c r="FP52" s="126"/>
      <c r="FQ52" s="126"/>
      <c r="FR52" s="126"/>
      <c r="FS52" s="126">
        <v>1.534</v>
      </c>
      <c r="FT52" s="126"/>
      <c r="FU52" s="126"/>
      <c r="FV52" s="126"/>
      <c r="FW52" s="126"/>
      <c r="FX52" s="126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54">
        <f>(FM52+FS52+FY52+GE52+GK52)*IA51</f>
        <v>589.62721999999997</v>
      </c>
      <c r="HD52" s="154"/>
      <c r="HE52" s="154"/>
      <c r="HF52" s="154"/>
      <c r="HG52" s="154"/>
      <c r="HH52" s="154"/>
      <c r="HI52" s="122"/>
      <c r="HJ52" s="122"/>
      <c r="HK52" s="122"/>
      <c r="HL52" s="122"/>
      <c r="HM52" s="122"/>
      <c r="HN52" s="122"/>
      <c r="HO52" s="125">
        <f>AD52+AK52+AQ52+AW52+BO52+BU52+CA52+CM52+CS52+CY52+DE52+DK52+DQ52+DW52+EO52+EU52+FA52+FD52+FM52+FS52+FY52+GE52+GK52+GQ52</f>
        <v>9.8570000000000011</v>
      </c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76"/>
      <c r="IL52" s="81">
        <f>HO52*IA51</f>
        <v>1013.59531</v>
      </c>
      <c r="IM52" s="79"/>
      <c r="IN52" s="79"/>
      <c r="IO52" s="79"/>
      <c r="IP52" s="79"/>
      <c r="IQ52" s="79"/>
      <c r="IR52" s="80"/>
    </row>
    <row r="53" spans="1:252" s="12" customFormat="1" ht="16.5" customHeight="1" x14ac:dyDescent="0.2">
      <c r="A53" s="32"/>
      <c r="B53" s="103" t="s">
        <v>122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4"/>
      <c r="X53" s="90" t="s">
        <v>164</v>
      </c>
      <c r="Y53" s="91"/>
      <c r="Z53" s="91"/>
      <c r="AA53" s="91"/>
      <c r="AB53" s="91"/>
      <c r="AC53" s="92"/>
      <c r="AD53" s="87"/>
      <c r="AE53" s="88"/>
      <c r="AF53" s="88"/>
      <c r="AG53" s="88"/>
      <c r="AH53" s="88"/>
      <c r="AI53" s="89"/>
      <c r="AJ53" s="28"/>
      <c r="AK53" s="87"/>
      <c r="AL53" s="88"/>
      <c r="AM53" s="88"/>
      <c r="AN53" s="88"/>
      <c r="AO53" s="88"/>
      <c r="AP53" s="89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93"/>
      <c r="BD53" s="94"/>
      <c r="BE53" s="94"/>
      <c r="BF53" s="94"/>
      <c r="BG53" s="94"/>
      <c r="BH53" s="95"/>
      <c r="BI53" s="81"/>
      <c r="BJ53" s="82"/>
      <c r="BK53" s="82"/>
      <c r="BL53" s="82"/>
      <c r="BM53" s="82"/>
      <c r="BN53" s="83"/>
      <c r="BO53" s="107">
        <v>0.33</v>
      </c>
      <c r="BP53" s="108"/>
      <c r="BQ53" s="108"/>
      <c r="BR53" s="109"/>
      <c r="BS53" s="59"/>
      <c r="BT53" s="59"/>
      <c r="BU53" s="107">
        <v>0.33</v>
      </c>
      <c r="BV53" s="108"/>
      <c r="BW53" s="108"/>
      <c r="BX53" s="108"/>
      <c r="BY53" s="108"/>
      <c r="BZ53" s="109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9"/>
      <c r="CN53" s="100"/>
      <c r="CO53" s="100"/>
      <c r="CP53" s="101"/>
      <c r="CQ53" s="27"/>
      <c r="CR53" s="27"/>
      <c r="CS53" s="76"/>
      <c r="CT53" s="77"/>
      <c r="CU53" s="77"/>
      <c r="CV53" s="77"/>
      <c r="CW53" s="78"/>
      <c r="CX53" s="27"/>
      <c r="CY53" s="76"/>
      <c r="CZ53" s="77"/>
      <c r="DA53" s="78"/>
      <c r="DB53" s="27"/>
      <c r="DC53" s="27"/>
      <c r="DD53" s="27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102"/>
      <c r="ED53" s="79"/>
      <c r="EE53" s="79"/>
      <c r="EF53" s="79"/>
      <c r="EG53" s="79"/>
      <c r="EH53" s="80"/>
      <c r="EI53" s="81"/>
      <c r="EJ53" s="82"/>
      <c r="EK53" s="82"/>
      <c r="EL53" s="82"/>
      <c r="EM53" s="82"/>
      <c r="EN53" s="83"/>
      <c r="EO53" s="99"/>
      <c r="EP53" s="100"/>
      <c r="EQ53" s="100"/>
      <c r="ER53" s="100"/>
      <c r="ES53" s="100"/>
      <c r="ET53" s="101"/>
      <c r="EU53" s="99"/>
      <c r="EV53" s="100"/>
      <c r="EW53" s="100"/>
      <c r="EX53" s="100"/>
      <c r="EY53" s="100"/>
      <c r="EZ53" s="101"/>
      <c r="FA53" s="27"/>
      <c r="FB53" s="76"/>
      <c r="FC53" s="78"/>
      <c r="FD53" s="76"/>
      <c r="FE53" s="77"/>
      <c r="FF53" s="78"/>
      <c r="FG53" s="102"/>
      <c r="FH53" s="79"/>
      <c r="FI53" s="79"/>
      <c r="FJ53" s="79"/>
      <c r="FK53" s="79"/>
      <c r="FL53" s="80"/>
      <c r="FM53" s="96"/>
      <c r="FN53" s="97"/>
      <c r="FO53" s="97"/>
      <c r="FP53" s="97"/>
      <c r="FQ53" s="98"/>
      <c r="FR53" s="42"/>
      <c r="FS53" s="84"/>
      <c r="FT53" s="85"/>
      <c r="FU53" s="85"/>
      <c r="FV53" s="85"/>
      <c r="FW53" s="85"/>
      <c r="FX53" s="86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27"/>
      <c r="GX53" s="27"/>
      <c r="GY53" s="27"/>
      <c r="GZ53" s="27"/>
      <c r="HA53" s="27"/>
      <c r="HB53" s="27"/>
      <c r="HC53" s="29"/>
      <c r="HD53" s="81"/>
      <c r="HE53" s="82"/>
      <c r="HF53" s="82"/>
      <c r="HG53" s="82"/>
      <c r="HH53" s="83"/>
      <c r="HI53" s="90" t="s">
        <v>165</v>
      </c>
      <c r="HJ53" s="91"/>
      <c r="HK53" s="91"/>
      <c r="HL53" s="91"/>
      <c r="HM53" s="91"/>
      <c r="HN53" s="92"/>
      <c r="HO53" s="93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>
        <v>166.57</v>
      </c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/>
      <c r="IM53" s="82"/>
      <c r="IN53" s="82"/>
      <c r="IO53" s="82"/>
      <c r="IP53" s="82"/>
      <c r="IQ53" s="82"/>
      <c r="IR53" s="83"/>
    </row>
    <row r="54" spans="1:252" s="12" customFormat="1" ht="16.5" customHeight="1" x14ac:dyDescent="0.2">
      <c r="A54" s="32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6"/>
      <c r="X54" s="90"/>
      <c r="Y54" s="91"/>
      <c r="Z54" s="91"/>
      <c r="AA54" s="91"/>
      <c r="AB54" s="91"/>
      <c r="AC54" s="92"/>
      <c r="AD54" s="87"/>
      <c r="AE54" s="88"/>
      <c r="AF54" s="88"/>
      <c r="AG54" s="88"/>
      <c r="AH54" s="88"/>
      <c r="AI54" s="89"/>
      <c r="AJ54" s="28"/>
      <c r="AK54" s="87"/>
      <c r="AL54" s="88"/>
      <c r="AM54" s="88"/>
      <c r="AN54" s="88"/>
      <c r="AO54" s="88"/>
      <c r="AP54" s="89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93"/>
      <c r="BD54" s="94"/>
      <c r="BE54" s="94"/>
      <c r="BF54" s="94"/>
      <c r="BG54" s="94"/>
      <c r="BH54" s="95"/>
      <c r="BI54" s="81"/>
      <c r="BJ54" s="82"/>
      <c r="BK54" s="82"/>
      <c r="BL54" s="82"/>
      <c r="BM54" s="82"/>
      <c r="BN54" s="83"/>
      <c r="BO54" s="87">
        <f>BO53*H14</f>
        <v>57.75</v>
      </c>
      <c r="BP54" s="88"/>
      <c r="BQ54" s="88"/>
      <c r="BR54" s="89"/>
      <c r="BS54" s="27"/>
      <c r="BT54" s="27"/>
      <c r="BU54" s="87">
        <f>BU53*X14</f>
        <v>29.040000000000003</v>
      </c>
      <c r="BV54" s="88"/>
      <c r="BW54" s="88"/>
      <c r="BX54" s="88"/>
      <c r="BY54" s="88"/>
      <c r="BZ54" s="89"/>
      <c r="CA54" s="76"/>
      <c r="CB54" s="77"/>
      <c r="CC54" s="77"/>
      <c r="CD54" s="77"/>
      <c r="CE54" s="77"/>
      <c r="CF54" s="78"/>
      <c r="CG54" s="81">
        <f>(BO54+BU54)*IA53</f>
        <v>14456.6103</v>
      </c>
      <c r="CH54" s="82"/>
      <c r="CI54" s="82"/>
      <c r="CJ54" s="82"/>
      <c r="CK54" s="82"/>
      <c r="CL54" s="83"/>
      <c r="CM54" s="76"/>
      <c r="CN54" s="77"/>
      <c r="CO54" s="77"/>
      <c r="CP54" s="78"/>
      <c r="CQ54" s="27"/>
      <c r="CR54" s="27"/>
      <c r="CS54" s="76"/>
      <c r="CT54" s="77"/>
      <c r="CU54" s="77"/>
      <c r="CV54" s="77"/>
      <c r="CW54" s="78"/>
      <c r="CX54" s="27"/>
      <c r="CY54" s="76"/>
      <c r="CZ54" s="77"/>
      <c r="DA54" s="78"/>
      <c r="DB54" s="27"/>
      <c r="DC54" s="27"/>
      <c r="DD54" s="27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102"/>
      <c r="ED54" s="79"/>
      <c r="EE54" s="79"/>
      <c r="EF54" s="79"/>
      <c r="EG54" s="79"/>
      <c r="EH54" s="80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27"/>
      <c r="FB54" s="76"/>
      <c r="FC54" s="78"/>
      <c r="FD54" s="76"/>
      <c r="FE54" s="77"/>
      <c r="FF54" s="78"/>
      <c r="FG54" s="102">
        <f>(EO54+EU54+FB54+FD54)*IA53</f>
        <v>0</v>
      </c>
      <c r="FH54" s="79"/>
      <c r="FI54" s="79"/>
      <c r="FJ54" s="79"/>
      <c r="FK54" s="79"/>
      <c r="FL54" s="80"/>
      <c r="FM54" s="87"/>
      <c r="FN54" s="88"/>
      <c r="FO54" s="88"/>
      <c r="FP54" s="88"/>
      <c r="FQ54" s="89"/>
      <c r="FR54" s="28"/>
      <c r="FS54" s="87"/>
      <c r="FT54" s="88"/>
      <c r="FU54" s="88"/>
      <c r="FV54" s="88"/>
      <c r="FW54" s="88"/>
      <c r="FX54" s="89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27"/>
      <c r="GX54" s="27"/>
      <c r="GY54" s="27"/>
      <c r="GZ54" s="27"/>
      <c r="HA54" s="27"/>
      <c r="HB54" s="27"/>
      <c r="HC54" s="29"/>
      <c r="HD54" s="81">
        <f>(FM54+FS54+FY54+GE54+GK54)*IA53</f>
        <v>0</v>
      </c>
      <c r="HE54" s="82"/>
      <c r="HF54" s="82"/>
      <c r="HG54" s="82"/>
      <c r="HH54" s="83"/>
      <c r="HI54" s="76"/>
      <c r="HJ54" s="77"/>
      <c r="HK54" s="77"/>
      <c r="HL54" s="77"/>
      <c r="HM54" s="77"/>
      <c r="HN54" s="78"/>
      <c r="HO54" s="93">
        <f>AD54+AK54+AQ54+AW54+BO54+BU54+CA54+CM54+CS54+CY54+DE54+DK54+DQ54+DW54+EO54+EU54+FB54+FD54+FM54+FS54+FY54+GE54+GK54+GQ54</f>
        <v>86.79</v>
      </c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26"/>
      <c r="IM54" s="79">
        <f>HO54*IA53</f>
        <v>14456.6103</v>
      </c>
      <c r="IN54" s="79"/>
      <c r="IO54" s="79"/>
      <c r="IP54" s="79"/>
      <c r="IQ54" s="79"/>
      <c r="IR54" s="80"/>
    </row>
    <row r="55" spans="1:252" s="12" customFormat="1" ht="16.5" customHeight="1" x14ac:dyDescent="0.2">
      <c r="A55" s="188" t="s">
        <v>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9"/>
      <c r="X55" s="157"/>
      <c r="Y55" s="157"/>
      <c r="Z55" s="157"/>
      <c r="AA55" s="157"/>
      <c r="AB55" s="157"/>
      <c r="AC55" s="157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55">
        <f>AD55+AQ55</f>
        <v>0</v>
      </c>
      <c r="BD55" s="155"/>
      <c r="BE55" s="155"/>
      <c r="BF55" s="155"/>
      <c r="BG55" s="155"/>
      <c r="BH55" s="155"/>
      <c r="BI55" s="155">
        <f>AK55+AW55</f>
        <v>0</v>
      </c>
      <c r="BJ55" s="155"/>
      <c r="BK55" s="155"/>
      <c r="BL55" s="155"/>
      <c r="BM55" s="155"/>
      <c r="BN55" s="155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3"/>
      <c r="CH55" s="123"/>
      <c r="CI55" s="123"/>
      <c r="CJ55" s="123"/>
      <c r="CK55" s="123"/>
      <c r="CL55" s="123"/>
      <c r="CM55" s="135">
        <v>4.0000000000000001E-3</v>
      </c>
      <c r="CN55" s="135"/>
      <c r="CO55" s="135"/>
      <c r="CP55" s="135"/>
      <c r="CQ55" s="135"/>
      <c r="CR55" s="135"/>
      <c r="CS55" s="135">
        <v>3.0000000000000001E-3</v>
      </c>
      <c r="CT55" s="135"/>
      <c r="CU55" s="135"/>
      <c r="CV55" s="135"/>
      <c r="CW55" s="135"/>
      <c r="CX55" s="135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3"/>
      <c r="ED55" s="123"/>
      <c r="EE55" s="123"/>
      <c r="EF55" s="123"/>
      <c r="EG55" s="123"/>
      <c r="EH55" s="123"/>
      <c r="EI55" s="123">
        <f>CM55+CS55+CY55+DE55+DK55+DQ55</f>
        <v>7.0000000000000001E-3</v>
      </c>
      <c r="EJ55" s="123"/>
      <c r="EK55" s="123"/>
      <c r="EL55" s="123"/>
      <c r="EM55" s="123"/>
      <c r="EN55" s="123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22"/>
      <c r="FB55" s="122"/>
      <c r="FC55" s="122"/>
      <c r="FD55" s="254"/>
      <c r="FE55" s="254"/>
      <c r="FF55" s="254"/>
      <c r="FG55" s="123"/>
      <c r="FH55" s="123"/>
      <c r="FI55" s="123"/>
      <c r="FJ55" s="123"/>
      <c r="FK55" s="123"/>
      <c r="FL55" s="123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3"/>
      <c r="HD55" s="123"/>
      <c r="HE55" s="123"/>
      <c r="HF55" s="123"/>
      <c r="HG55" s="123"/>
      <c r="HH55" s="123"/>
      <c r="HI55" s="157" t="s">
        <v>103</v>
      </c>
      <c r="HJ55" s="157"/>
      <c r="HK55" s="157"/>
      <c r="HL55" s="157"/>
      <c r="HM55" s="157"/>
      <c r="HN55" s="157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2">
        <v>141.32</v>
      </c>
      <c r="IB55" s="122"/>
      <c r="IC55" s="122"/>
      <c r="ID55" s="122"/>
      <c r="IE55" s="122"/>
      <c r="IF55" s="122"/>
      <c r="IG55" s="122"/>
      <c r="IH55" s="122"/>
      <c r="II55" s="122"/>
      <c r="IJ55" s="122"/>
      <c r="IK55" s="76"/>
      <c r="IL55" s="102"/>
      <c r="IM55" s="79"/>
      <c r="IN55" s="79"/>
      <c r="IO55" s="79"/>
      <c r="IP55" s="79"/>
      <c r="IQ55" s="79"/>
      <c r="IR55" s="80"/>
    </row>
    <row r="56" spans="1:252" s="12" customFormat="1" ht="16.5" customHeight="1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3">
        <f>AD56+AK56+AQ56+AW56</f>
        <v>0</v>
      </c>
      <c r="BD56" s="123"/>
      <c r="BE56" s="123"/>
      <c r="BF56" s="123"/>
      <c r="BG56" s="123"/>
      <c r="BH56" s="123"/>
      <c r="BI56" s="123">
        <f t="shared" si="0"/>
        <v>0</v>
      </c>
      <c r="BJ56" s="123"/>
      <c r="BK56" s="123"/>
      <c r="BL56" s="123"/>
      <c r="BM56" s="123"/>
      <c r="BN56" s="123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>
        <f>BU56*IA56</f>
        <v>0</v>
      </c>
      <c r="CH56" s="123"/>
      <c r="CI56" s="123"/>
      <c r="CJ56" s="123"/>
      <c r="CK56" s="123"/>
      <c r="CL56" s="123"/>
      <c r="CM56" s="126">
        <f>CM55*X15</f>
        <v>0.35199999999999998</v>
      </c>
      <c r="CN56" s="126"/>
      <c r="CO56" s="126"/>
      <c r="CP56" s="126"/>
      <c r="CQ56" s="126"/>
      <c r="CR56" s="126"/>
      <c r="CS56" s="126">
        <f>CS55*X15</f>
        <v>0.26400000000000001</v>
      </c>
      <c r="CT56" s="126"/>
      <c r="CU56" s="126"/>
      <c r="CV56" s="126"/>
      <c r="CW56" s="126"/>
      <c r="CX56" s="126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5">
        <f>CM56+CS56+CY56+DE56+DK56+DQ56</f>
        <v>0.61599999999999999</v>
      </c>
      <c r="ED56" s="123"/>
      <c r="EE56" s="123"/>
      <c r="EF56" s="123"/>
      <c r="EG56" s="123"/>
      <c r="EH56" s="123"/>
      <c r="EI56" s="154">
        <f>EC56*IA55</f>
        <v>87.053119999999993</v>
      </c>
      <c r="EJ56" s="154"/>
      <c r="EK56" s="154"/>
      <c r="EL56" s="154"/>
      <c r="EM56" s="154"/>
      <c r="EN56" s="154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76"/>
      <c r="FD56" s="76"/>
      <c r="FE56" s="77"/>
      <c r="FF56" s="78"/>
      <c r="FG56" s="83">
        <f>(EO56+EU56+FA56+FD56)*IA55</f>
        <v>0</v>
      </c>
      <c r="FH56" s="154"/>
      <c r="FI56" s="154"/>
      <c r="FJ56" s="154"/>
      <c r="FK56" s="154"/>
      <c r="FL56" s="154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54">
        <f>(FM56+FS56+FY56+GE56+GK56)*IA55</f>
        <v>0</v>
      </c>
      <c r="HD56" s="154"/>
      <c r="HE56" s="154"/>
      <c r="HF56" s="154"/>
      <c r="HG56" s="154"/>
      <c r="HH56" s="154"/>
      <c r="HI56" s="157"/>
      <c r="HJ56" s="157"/>
      <c r="HK56" s="157"/>
      <c r="HL56" s="157"/>
      <c r="HM56" s="157"/>
      <c r="HN56" s="157"/>
      <c r="HO56" s="125">
        <f>AD56+AK56+AQ56+AW56+BO56+BU56+CA56+CM56+CS56+CY56+DE56+DK56+DQ56+DW56+EO56+EU56+FA56+FD56+FM56+FS56+FY56+GE56+GK56+GQ56</f>
        <v>0.61599999999999999</v>
      </c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81">
        <f>HO56*IA55</f>
        <v>87.053119999999993</v>
      </c>
      <c r="IM56" s="79"/>
      <c r="IN56" s="79"/>
      <c r="IO56" s="79"/>
      <c r="IP56" s="79"/>
      <c r="IQ56" s="79"/>
      <c r="IR56" s="80"/>
    </row>
    <row r="57" spans="1:252" x14ac:dyDescent="0.2"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1"/>
      <c r="CH57" s="111"/>
      <c r="CI57" s="111"/>
      <c r="CJ57" s="111"/>
      <c r="CK57" s="111"/>
      <c r="CL57" s="111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1"/>
      <c r="FH57" s="111"/>
      <c r="FI57" s="111"/>
      <c r="FJ57" s="111"/>
      <c r="FK57" s="111"/>
      <c r="FL57" s="111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1"/>
      <c r="HD57" s="111"/>
      <c r="HE57" s="111"/>
      <c r="HF57" s="111"/>
      <c r="HG57" s="111"/>
      <c r="HH57" s="111"/>
      <c r="HI57" s="110"/>
      <c r="HJ57" s="110"/>
      <c r="HK57" s="110"/>
      <c r="HL57" s="110"/>
      <c r="HM57" s="110"/>
      <c r="HN57" s="110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1"/>
      <c r="IM57" s="111"/>
      <c r="IN57" s="111"/>
      <c r="IO57" s="111"/>
      <c r="IP57" s="111"/>
      <c r="IQ57" s="111"/>
      <c r="IR57" s="111"/>
    </row>
    <row r="58" spans="1:252" x14ac:dyDescent="0.2"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1"/>
      <c r="CH58" s="111"/>
      <c r="CI58" s="111"/>
      <c r="CJ58" s="111"/>
      <c r="CK58" s="111"/>
      <c r="CL58" s="111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1"/>
      <c r="FH58" s="111"/>
      <c r="FI58" s="111"/>
      <c r="FJ58" s="111"/>
      <c r="FK58" s="111"/>
      <c r="FL58" s="111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1"/>
      <c r="HD58" s="111"/>
      <c r="HE58" s="111"/>
      <c r="HF58" s="111"/>
      <c r="HG58" s="111"/>
      <c r="HH58" s="111"/>
      <c r="HI58" s="110"/>
      <c r="HJ58" s="110"/>
      <c r="HK58" s="110"/>
      <c r="HL58" s="110"/>
      <c r="HM58" s="110"/>
      <c r="HN58" s="110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1"/>
      <c r="IM58" s="111"/>
      <c r="IN58" s="111"/>
      <c r="IO58" s="111"/>
      <c r="IP58" s="111"/>
      <c r="IQ58" s="111"/>
      <c r="IR58" s="111"/>
    </row>
    <row r="59" spans="1:252" x14ac:dyDescent="0.2"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1"/>
      <c r="CH59" s="111"/>
      <c r="CI59" s="111"/>
      <c r="CJ59" s="111"/>
      <c r="CK59" s="111"/>
      <c r="CL59" s="111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1"/>
      <c r="FH59" s="111"/>
      <c r="FI59" s="111"/>
      <c r="FJ59" s="111"/>
      <c r="FK59" s="111"/>
      <c r="FL59" s="111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1"/>
      <c r="HD59" s="111"/>
      <c r="HE59" s="111"/>
      <c r="HF59" s="111"/>
      <c r="HG59" s="111"/>
      <c r="HH59" s="111"/>
      <c r="HI59" s="110"/>
      <c r="HJ59" s="110"/>
      <c r="HK59" s="110"/>
      <c r="HL59" s="110"/>
      <c r="HM59" s="110"/>
      <c r="HN59" s="110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1"/>
      <c r="IM59" s="111"/>
      <c r="IN59" s="111"/>
      <c r="IO59" s="111"/>
      <c r="IP59" s="111"/>
      <c r="IQ59" s="111"/>
      <c r="IR59" s="111"/>
    </row>
    <row r="60" spans="1:252" x14ac:dyDescent="0.2"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1"/>
      <c r="CH60" s="111"/>
      <c r="CI60" s="111"/>
      <c r="CJ60" s="111"/>
      <c r="CK60" s="111"/>
      <c r="CL60" s="111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1"/>
      <c r="FH60" s="111"/>
      <c r="FI60" s="111"/>
      <c r="FJ60" s="111"/>
      <c r="FK60" s="111"/>
      <c r="FL60" s="111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1"/>
      <c r="HD60" s="111"/>
      <c r="HE60" s="111"/>
      <c r="HF60" s="111"/>
      <c r="HG60" s="111"/>
      <c r="HH60" s="111"/>
      <c r="HI60" s="110"/>
      <c r="HJ60" s="110"/>
      <c r="HK60" s="110"/>
      <c r="HL60" s="110"/>
      <c r="HM60" s="110"/>
      <c r="HN60" s="110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1"/>
      <c r="IM60" s="111"/>
      <c r="IN60" s="111"/>
      <c r="IO60" s="111"/>
      <c r="IP60" s="111"/>
      <c r="IQ60" s="111"/>
      <c r="IR60" s="111"/>
    </row>
    <row r="61" spans="1:252" x14ac:dyDescent="0.2"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1"/>
      <c r="CH61" s="111"/>
      <c r="CI61" s="111"/>
      <c r="CJ61" s="111"/>
      <c r="CK61" s="111"/>
      <c r="CL61" s="111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1"/>
      <c r="FH61" s="111"/>
      <c r="FI61" s="111"/>
      <c r="FJ61" s="111"/>
      <c r="FK61" s="111"/>
      <c r="FL61" s="111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1"/>
      <c r="HD61" s="111"/>
      <c r="HE61" s="111"/>
      <c r="HF61" s="111"/>
      <c r="HG61" s="111"/>
      <c r="HH61" s="111"/>
      <c r="HI61" s="110"/>
      <c r="HJ61" s="110"/>
      <c r="HK61" s="110"/>
      <c r="HL61" s="110"/>
      <c r="HM61" s="110"/>
      <c r="HN61" s="110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1"/>
      <c r="IM61" s="111"/>
      <c r="IN61" s="111"/>
      <c r="IO61" s="111"/>
      <c r="IP61" s="111"/>
      <c r="IQ61" s="111"/>
      <c r="IR61" s="111"/>
    </row>
    <row r="62" spans="1:252" x14ac:dyDescent="0.2"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1"/>
      <c r="CH62" s="111"/>
      <c r="CI62" s="111"/>
      <c r="CJ62" s="111"/>
      <c r="CK62" s="111"/>
      <c r="CL62" s="111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1"/>
      <c r="FH62" s="111"/>
      <c r="FI62" s="111"/>
      <c r="FJ62" s="111"/>
      <c r="FK62" s="111"/>
      <c r="FL62" s="111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1"/>
      <c r="HD62" s="111"/>
      <c r="HE62" s="111"/>
      <c r="HF62" s="111"/>
      <c r="HG62" s="111"/>
      <c r="HH62" s="111"/>
      <c r="HI62" s="110"/>
      <c r="HJ62" s="110"/>
      <c r="HK62" s="110"/>
      <c r="HL62" s="110"/>
      <c r="HM62" s="110"/>
      <c r="HN62" s="110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1"/>
      <c r="IM62" s="111"/>
      <c r="IN62" s="111"/>
      <c r="IO62" s="111"/>
      <c r="IP62" s="111"/>
      <c r="IQ62" s="111"/>
      <c r="IR62" s="111"/>
    </row>
  </sheetData>
  <mergeCells count="1492">
    <mergeCell ref="IA38:IK38"/>
    <mergeCell ref="IA37:IK37"/>
    <mergeCell ref="IL38:IR38"/>
    <mergeCell ref="IL37:IR37"/>
    <mergeCell ref="FG37:FL37"/>
    <mergeCell ref="FM38:FQ38"/>
    <mergeCell ref="FS37:FX37"/>
    <mergeCell ref="FY38:GD38"/>
    <mergeCell ref="FM37:FQ37"/>
    <mergeCell ref="FG38:FL38"/>
    <mergeCell ref="FS38:FX38"/>
    <mergeCell ref="FY37:GD37"/>
    <mergeCell ref="GE38:GJ38"/>
    <mergeCell ref="GE37:GJ37"/>
    <mergeCell ref="GK38:GP38"/>
    <mergeCell ref="GQ37:GV37"/>
    <mergeCell ref="HD38:HH38"/>
    <mergeCell ref="HI37:HN37"/>
    <mergeCell ref="HO38:HZ38"/>
    <mergeCell ref="GQ38:GV38"/>
    <mergeCell ref="GK37:GP37"/>
    <mergeCell ref="HD37:HH37"/>
    <mergeCell ref="HI38:HN38"/>
    <mergeCell ref="HO37:HZ37"/>
    <mergeCell ref="CM37:CP37"/>
    <mergeCell ref="CS37:CW37"/>
    <mergeCell ref="CY38:DA38"/>
    <mergeCell ref="DE37:DJ37"/>
    <mergeCell ref="DK38:DP38"/>
    <mergeCell ref="DQ37:DV37"/>
    <mergeCell ref="DW38:EB38"/>
    <mergeCell ref="EC37:EH37"/>
    <mergeCell ref="EI38:EN38"/>
    <mergeCell ref="EO37:ET37"/>
    <mergeCell ref="FB37:FC37"/>
    <mergeCell ref="FB38:FC38"/>
    <mergeCell ref="FD37:FF37"/>
    <mergeCell ref="FD38:FF38"/>
    <mergeCell ref="EU37:EZ37"/>
    <mergeCell ref="EU38:EZ38"/>
    <mergeCell ref="EO38:ET38"/>
    <mergeCell ref="EI37:EN37"/>
    <mergeCell ref="EC38:EH38"/>
    <mergeCell ref="DW37:EB37"/>
    <mergeCell ref="DQ38:DV38"/>
    <mergeCell ref="DK37:DP37"/>
    <mergeCell ref="DE38:DJ38"/>
    <mergeCell ref="CY37:DA37"/>
    <mergeCell ref="CS38:CW38"/>
    <mergeCell ref="CM38:CP38"/>
    <mergeCell ref="B37:W37"/>
    <mergeCell ref="B38:W38"/>
    <mergeCell ref="X37:AC37"/>
    <mergeCell ref="X38:AC38"/>
    <mergeCell ref="AD37:AI37"/>
    <mergeCell ref="AD38:AI38"/>
    <mergeCell ref="AK37:AP37"/>
    <mergeCell ref="AQ38:AV38"/>
    <mergeCell ref="AW37:BB37"/>
    <mergeCell ref="BC38:BH38"/>
    <mergeCell ref="BI37:BN37"/>
    <mergeCell ref="BO38:BR38"/>
    <mergeCell ref="BU37:BZ37"/>
    <mergeCell ref="CA38:CF38"/>
    <mergeCell ref="CG37:CL37"/>
    <mergeCell ref="BU38:BZ38"/>
    <mergeCell ref="CA37:CF37"/>
    <mergeCell ref="CG38:CL38"/>
    <mergeCell ref="BO37:BR37"/>
    <mergeCell ref="BI38:BN38"/>
    <mergeCell ref="BC37:BH37"/>
    <mergeCell ref="AW38:BB38"/>
    <mergeCell ref="AQ37:AV37"/>
    <mergeCell ref="AK38:AP38"/>
    <mergeCell ref="A17:G17"/>
    <mergeCell ref="H13:W13"/>
    <mergeCell ref="H14:W14"/>
    <mergeCell ref="H15:W15"/>
    <mergeCell ref="H16:W16"/>
    <mergeCell ref="H17:W17"/>
    <mergeCell ref="A14:G14"/>
    <mergeCell ref="A15:G15"/>
    <mergeCell ref="GO10:GP10"/>
    <mergeCell ref="A5:B5"/>
    <mergeCell ref="C5:F5"/>
    <mergeCell ref="G5:I5"/>
    <mergeCell ref="J5:AB5"/>
    <mergeCell ref="AC5:AF5"/>
    <mergeCell ref="H7:AP8"/>
    <mergeCell ref="A9:G11"/>
    <mergeCell ref="H9:W11"/>
    <mergeCell ref="DQ7:EB11"/>
    <mergeCell ref="FR17:HB17"/>
    <mergeCell ref="CA15:CX15"/>
    <mergeCell ref="BI17:BZ17"/>
    <mergeCell ref="AQ13:BH13"/>
    <mergeCell ref="BI13:BZ13"/>
    <mergeCell ref="CY15:DP15"/>
    <mergeCell ref="CA16:CX16"/>
    <mergeCell ref="AQ14:BH14"/>
    <mergeCell ref="CY17:DP17"/>
    <mergeCell ref="AQ15:BH15"/>
    <mergeCell ref="BI16:BZ16"/>
    <mergeCell ref="X14:AP14"/>
    <mergeCell ref="X15:AP15"/>
    <mergeCell ref="X13:AP13"/>
    <mergeCell ref="X9:AP11"/>
    <mergeCell ref="X16:AP16"/>
    <mergeCell ref="AQ12:BH12"/>
    <mergeCell ref="A12:G12"/>
    <mergeCell ref="H12:W12"/>
    <mergeCell ref="A13:G13"/>
    <mergeCell ref="FG10:FJ10"/>
    <mergeCell ref="BI7:BZ11"/>
    <mergeCell ref="CA14:CX14"/>
    <mergeCell ref="CY13:DP13"/>
    <mergeCell ref="CY7:DP11"/>
    <mergeCell ref="CY12:DP12"/>
    <mergeCell ref="CY14:DP14"/>
    <mergeCell ref="CA12:CX12"/>
    <mergeCell ref="CA13:CX13"/>
    <mergeCell ref="CY16:DP16"/>
    <mergeCell ref="A7:G8"/>
    <mergeCell ref="CA7:CX11"/>
    <mergeCell ref="A16:G16"/>
    <mergeCell ref="N3:Z3"/>
    <mergeCell ref="AD3:BC3"/>
    <mergeCell ref="N4:Z4"/>
    <mergeCell ref="AD4:BC4"/>
    <mergeCell ref="BI14:BZ14"/>
    <mergeCell ref="AQ16:BH16"/>
    <mergeCell ref="AQ7:BH11"/>
    <mergeCell ref="AG5:AI5"/>
    <mergeCell ref="AK5:AL5"/>
    <mergeCell ref="BI15:BZ15"/>
    <mergeCell ref="BI12:BZ12"/>
    <mergeCell ref="X12:AP12"/>
    <mergeCell ref="DK52:DP52"/>
    <mergeCell ref="DE56:DJ56"/>
    <mergeCell ref="DK55:DP55"/>
    <mergeCell ref="EI52:EN52"/>
    <mergeCell ref="CM56:CR56"/>
    <mergeCell ref="CS56:CX56"/>
    <mergeCell ref="AQ17:BH17"/>
    <mergeCell ref="CA18:CX18"/>
    <mergeCell ref="CA17:CX17"/>
    <mergeCell ref="AD23:BN25"/>
    <mergeCell ref="BO23:CL25"/>
    <mergeCell ref="X17:AP17"/>
    <mergeCell ref="CM23:EN25"/>
    <mergeCell ref="EI55:EN55"/>
    <mergeCell ref="DQ15:EB15"/>
    <mergeCell ref="CY18:DP18"/>
    <mergeCell ref="DQ55:DV55"/>
    <mergeCell ref="DK50:DP50"/>
    <mergeCell ref="DQ50:DV50"/>
    <mergeCell ref="DQ16:EB16"/>
    <mergeCell ref="DW50:EB50"/>
    <mergeCell ref="A56:W56"/>
    <mergeCell ref="X56:AC56"/>
    <mergeCell ref="AD56:AJ56"/>
    <mergeCell ref="AK56:AP56"/>
    <mergeCell ref="EO56:ET56"/>
    <mergeCell ref="AQ56:AV56"/>
    <mergeCell ref="EC56:EH56"/>
    <mergeCell ref="DK56:DP56"/>
    <mergeCell ref="DQ56:DV56"/>
    <mergeCell ref="DW56:EB56"/>
    <mergeCell ref="CG56:CL56"/>
    <mergeCell ref="CA56:CF56"/>
    <mergeCell ref="AW56:BB56"/>
    <mergeCell ref="BC56:BH56"/>
    <mergeCell ref="BI56:BN56"/>
    <mergeCell ref="HO56:HZ56"/>
    <mergeCell ref="FY56:GD56"/>
    <mergeCell ref="GE56:GJ56"/>
    <mergeCell ref="HI56:HN56"/>
    <mergeCell ref="GK56:GP56"/>
    <mergeCell ref="BO56:BT56"/>
    <mergeCell ref="BU56:BZ56"/>
    <mergeCell ref="EU56:EZ56"/>
    <mergeCell ref="EI56:EN56"/>
    <mergeCell ref="CY56:DD56"/>
    <mergeCell ref="AQ55:AV55"/>
    <mergeCell ref="AW55:BB55"/>
    <mergeCell ref="BC55:BH55"/>
    <mergeCell ref="BI55:BN55"/>
    <mergeCell ref="CY55:DD55"/>
    <mergeCell ref="DE55:DJ55"/>
    <mergeCell ref="IA55:IK55"/>
    <mergeCell ref="GE55:GJ55"/>
    <mergeCell ref="GK55:GP55"/>
    <mergeCell ref="FM55:FR55"/>
    <mergeCell ref="FA55:FC55"/>
    <mergeCell ref="FD55:FF55"/>
    <mergeCell ref="FG56:FL56"/>
    <mergeCell ref="HC55:HH55"/>
    <mergeCell ref="HI55:HN55"/>
    <mergeCell ref="FS56:FX56"/>
    <mergeCell ref="IA56:IK56"/>
    <mergeCell ref="GQ56:GV56"/>
    <mergeCell ref="HO55:HZ55"/>
    <mergeCell ref="FS55:FX55"/>
    <mergeCell ref="FY55:GD55"/>
    <mergeCell ref="FG55:FL55"/>
    <mergeCell ref="HC56:HH56"/>
    <mergeCell ref="FM56:FR56"/>
    <mergeCell ref="GQ55:GV55"/>
    <mergeCell ref="GW55:HB55"/>
    <mergeCell ref="GW56:HB56"/>
    <mergeCell ref="EO55:ET55"/>
    <mergeCell ref="A55:W55"/>
    <mergeCell ref="X55:AC55"/>
    <mergeCell ref="AD55:AJ55"/>
    <mergeCell ref="AK55:AP55"/>
    <mergeCell ref="CM55:CR55"/>
    <mergeCell ref="CS55:CX55"/>
    <mergeCell ref="CA55:CF55"/>
    <mergeCell ref="BO55:BT55"/>
    <mergeCell ref="BU55:BZ55"/>
    <mergeCell ref="EU55:EZ55"/>
    <mergeCell ref="EC55:EH55"/>
    <mergeCell ref="DW55:EB55"/>
    <mergeCell ref="DQ52:DV52"/>
    <mergeCell ref="DW52:EB52"/>
    <mergeCell ref="EC52:EH52"/>
    <mergeCell ref="FA52:FC52"/>
    <mergeCell ref="A52:W52"/>
    <mergeCell ref="X52:AC52"/>
    <mergeCell ref="AD52:AJ52"/>
    <mergeCell ref="AK52:AP52"/>
    <mergeCell ref="AQ52:AV52"/>
    <mergeCell ref="AW52:BB52"/>
    <mergeCell ref="BC52:BH52"/>
    <mergeCell ref="CM52:CR52"/>
    <mergeCell ref="CS52:CX52"/>
    <mergeCell ref="CY52:DD52"/>
    <mergeCell ref="DE52:DJ52"/>
    <mergeCell ref="BI52:BN52"/>
    <mergeCell ref="BU52:BZ52"/>
    <mergeCell ref="CA52:CF52"/>
    <mergeCell ref="CG52:CL52"/>
    <mergeCell ref="HO52:HZ52"/>
    <mergeCell ref="IA52:IK52"/>
    <mergeCell ref="GE52:GJ52"/>
    <mergeCell ref="GK52:GP52"/>
    <mergeCell ref="GQ52:GV52"/>
    <mergeCell ref="GW52:HB52"/>
    <mergeCell ref="HC52:HH52"/>
    <mergeCell ref="HI52:HN52"/>
    <mergeCell ref="FG52:FL52"/>
    <mergeCell ref="FM52:FR52"/>
    <mergeCell ref="FS52:FX52"/>
    <mergeCell ref="FY52:GD52"/>
    <mergeCell ref="EC51:EH51"/>
    <mergeCell ref="EI51:EN51"/>
    <mergeCell ref="FA51:FC51"/>
    <mergeCell ref="FD51:FF51"/>
    <mergeCell ref="GK51:GP51"/>
    <mergeCell ref="GQ51:GV51"/>
    <mergeCell ref="GW51:HB51"/>
    <mergeCell ref="HC51:HH51"/>
    <mergeCell ref="FM51:FR51"/>
    <mergeCell ref="FS51:FX51"/>
    <mergeCell ref="FY51:GD51"/>
    <mergeCell ref="GE51:GJ51"/>
    <mergeCell ref="HI51:HN51"/>
    <mergeCell ref="HO51:HZ51"/>
    <mergeCell ref="IA51:IK51"/>
    <mergeCell ref="EO52:ET52"/>
    <mergeCell ref="EU52:EZ52"/>
    <mergeCell ref="EU50:EZ50"/>
    <mergeCell ref="FA50:FC50"/>
    <mergeCell ref="FD50:FF50"/>
    <mergeCell ref="HC50:HH50"/>
    <mergeCell ref="HI50:HN50"/>
    <mergeCell ref="HO50:HZ50"/>
    <mergeCell ref="IA50:IK50"/>
    <mergeCell ref="GE50:GJ50"/>
    <mergeCell ref="GK50:GP50"/>
    <mergeCell ref="GQ50:GV50"/>
    <mergeCell ref="GW50:HB50"/>
    <mergeCell ref="AQ51:AV51"/>
    <mergeCell ref="AW51:BB51"/>
    <mergeCell ref="BC51:BH51"/>
    <mergeCell ref="BI51:BN51"/>
    <mergeCell ref="A51:W51"/>
    <mergeCell ref="X51:AC51"/>
    <mergeCell ref="AD51:AJ51"/>
    <mergeCell ref="AK51:AP51"/>
    <mergeCell ref="CS51:CX51"/>
    <mergeCell ref="CY51:DD51"/>
    <mergeCell ref="DE51:DJ51"/>
    <mergeCell ref="DK51:DP51"/>
    <mergeCell ref="BO51:BT51"/>
    <mergeCell ref="BU51:BZ51"/>
    <mergeCell ref="CA51:CF51"/>
    <mergeCell ref="CM51:CR51"/>
    <mergeCell ref="EO51:ET51"/>
    <mergeCell ref="EU51:EZ51"/>
    <mergeCell ref="FG51:FL51"/>
    <mergeCell ref="DQ51:DV51"/>
    <mergeCell ref="DW51:EB51"/>
    <mergeCell ref="A50:W50"/>
    <mergeCell ref="X50:AC50"/>
    <mergeCell ref="AD50:AJ50"/>
    <mergeCell ref="AK50:AP50"/>
    <mergeCell ref="AQ50:AV50"/>
    <mergeCell ref="AW50:BB50"/>
    <mergeCell ref="BC50:BH50"/>
    <mergeCell ref="GK49:GP49"/>
    <mergeCell ref="GQ49:GV49"/>
    <mergeCell ref="HI49:HN49"/>
    <mergeCell ref="HO49:HZ49"/>
    <mergeCell ref="GW49:HB49"/>
    <mergeCell ref="HC49:HH49"/>
    <mergeCell ref="FM49:FR49"/>
    <mergeCell ref="FS49:FX49"/>
    <mergeCell ref="FY49:GD49"/>
    <mergeCell ref="GE49:GJ49"/>
    <mergeCell ref="EC50:EH50"/>
    <mergeCell ref="CM50:CR50"/>
    <mergeCell ref="CS50:CX50"/>
    <mergeCell ref="CY50:DD50"/>
    <mergeCell ref="DE50:DJ50"/>
    <mergeCell ref="BI50:BN50"/>
    <mergeCell ref="BO50:BT50"/>
    <mergeCell ref="BU50:BZ50"/>
    <mergeCell ref="CA50:CF50"/>
    <mergeCell ref="FG50:FL50"/>
    <mergeCell ref="FM50:FR50"/>
    <mergeCell ref="FS50:FX50"/>
    <mergeCell ref="FY50:GD50"/>
    <mergeCell ref="EI50:EN50"/>
    <mergeCell ref="EO50:ET50"/>
    <mergeCell ref="GW48:HB48"/>
    <mergeCell ref="HC48:HH48"/>
    <mergeCell ref="HI48:HN48"/>
    <mergeCell ref="FG48:FL48"/>
    <mergeCell ref="FM48:FR48"/>
    <mergeCell ref="FS48:FX48"/>
    <mergeCell ref="FY48:GD48"/>
    <mergeCell ref="AQ49:AV49"/>
    <mergeCell ref="AW49:BB49"/>
    <mergeCell ref="BC49:BH49"/>
    <mergeCell ref="BI49:BN49"/>
    <mergeCell ref="CG49:CL49"/>
    <mergeCell ref="DE49:DJ49"/>
    <mergeCell ref="IA49:IK49"/>
    <mergeCell ref="A49:W49"/>
    <mergeCell ref="X49:AC49"/>
    <mergeCell ref="AD49:AJ49"/>
    <mergeCell ref="AK49:AP49"/>
    <mergeCell ref="CS49:CX49"/>
    <mergeCell ref="CY49:DD49"/>
    <mergeCell ref="DK49:DP49"/>
    <mergeCell ref="BO49:BT49"/>
    <mergeCell ref="BU49:BZ49"/>
    <mergeCell ref="CA49:CF49"/>
    <mergeCell ref="CM49:CR49"/>
    <mergeCell ref="EO49:ET49"/>
    <mergeCell ref="EU49:EZ49"/>
    <mergeCell ref="FG49:FL49"/>
    <mergeCell ref="DQ49:DV49"/>
    <mergeCell ref="DW49:EB49"/>
    <mergeCell ref="EC49:EH49"/>
    <mergeCell ref="EI49:EN49"/>
    <mergeCell ref="HO47:HZ47"/>
    <mergeCell ref="IA47:IK47"/>
    <mergeCell ref="A48:W48"/>
    <mergeCell ref="X48:AC48"/>
    <mergeCell ref="AD48:AJ48"/>
    <mergeCell ref="AK48:AP48"/>
    <mergeCell ref="AQ48:AV48"/>
    <mergeCell ref="AW48:BB48"/>
    <mergeCell ref="BC48:BH48"/>
    <mergeCell ref="CM48:CR48"/>
    <mergeCell ref="CS48:CX48"/>
    <mergeCell ref="CY48:DD48"/>
    <mergeCell ref="DE48:DJ48"/>
    <mergeCell ref="BI48:BN48"/>
    <mergeCell ref="BO48:BT48"/>
    <mergeCell ref="BU48:BZ48"/>
    <mergeCell ref="CA48:CF48"/>
    <mergeCell ref="CG48:CL48"/>
    <mergeCell ref="EI48:EN48"/>
    <mergeCell ref="EO48:ET48"/>
    <mergeCell ref="EU48:EZ48"/>
    <mergeCell ref="DK48:DP48"/>
    <mergeCell ref="DQ48:DV48"/>
    <mergeCell ref="DW48:EB48"/>
    <mergeCell ref="EC48:EH48"/>
    <mergeCell ref="FA48:FC48"/>
    <mergeCell ref="FD48:FF48"/>
    <mergeCell ref="HO48:HZ48"/>
    <mergeCell ref="IA48:IK48"/>
    <mergeCell ref="GE48:GJ48"/>
    <mergeCell ref="GK48:GP48"/>
    <mergeCell ref="GQ48:GV48"/>
    <mergeCell ref="EU47:EZ47"/>
    <mergeCell ref="FG47:FL47"/>
    <mergeCell ref="DQ47:DV47"/>
    <mergeCell ref="DW47:EB47"/>
    <mergeCell ref="EC47:EH47"/>
    <mergeCell ref="EI47:EN47"/>
    <mergeCell ref="FA47:FC47"/>
    <mergeCell ref="FD47:FF47"/>
    <mergeCell ref="GK47:GP47"/>
    <mergeCell ref="GQ47:GV47"/>
    <mergeCell ref="GW47:HB47"/>
    <mergeCell ref="HC47:HH47"/>
    <mergeCell ref="FM47:FR47"/>
    <mergeCell ref="FS47:FX47"/>
    <mergeCell ref="FY47:GD47"/>
    <mergeCell ref="GE47:GJ47"/>
    <mergeCell ref="HI47:HN47"/>
    <mergeCell ref="AQ47:AV47"/>
    <mergeCell ref="AW47:BB47"/>
    <mergeCell ref="BC47:BH47"/>
    <mergeCell ref="BI47:BN47"/>
    <mergeCell ref="A47:W47"/>
    <mergeCell ref="X47:AC47"/>
    <mergeCell ref="AD47:AJ47"/>
    <mergeCell ref="AK47:AP47"/>
    <mergeCell ref="CS47:CX47"/>
    <mergeCell ref="CY47:DD47"/>
    <mergeCell ref="DE47:DJ47"/>
    <mergeCell ref="DK47:DP47"/>
    <mergeCell ref="BO47:BT47"/>
    <mergeCell ref="BU47:BZ47"/>
    <mergeCell ref="CA47:CF47"/>
    <mergeCell ref="CM47:CR47"/>
    <mergeCell ref="EO47:ET47"/>
    <mergeCell ref="DE46:DJ46"/>
    <mergeCell ref="FG46:FL46"/>
    <mergeCell ref="FM46:FR46"/>
    <mergeCell ref="FS46:FX46"/>
    <mergeCell ref="FY46:GD46"/>
    <mergeCell ref="EI46:EN46"/>
    <mergeCell ref="EO46:ET46"/>
    <mergeCell ref="EU46:EZ46"/>
    <mergeCell ref="FA46:FC46"/>
    <mergeCell ref="FD46:FF46"/>
    <mergeCell ref="HC46:HH46"/>
    <mergeCell ref="HI46:HN46"/>
    <mergeCell ref="HO46:HZ46"/>
    <mergeCell ref="IA46:IK46"/>
    <mergeCell ref="GE46:GJ46"/>
    <mergeCell ref="GK46:GP46"/>
    <mergeCell ref="GQ46:GV46"/>
    <mergeCell ref="GW46:HB46"/>
    <mergeCell ref="FY45:GD45"/>
    <mergeCell ref="GE45:GJ45"/>
    <mergeCell ref="EO45:ET45"/>
    <mergeCell ref="EU45:EZ45"/>
    <mergeCell ref="FG45:FL45"/>
    <mergeCell ref="FA45:FC45"/>
    <mergeCell ref="FD45:FF45"/>
    <mergeCell ref="IA45:IK45"/>
    <mergeCell ref="A46:W46"/>
    <mergeCell ref="X46:AC46"/>
    <mergeCell ref="AD46:AJ46"/>
    <mergeCell ref="AK46:AP46"/>
    <mergeCell ref="AQ46:AV46"/>
    <mergeCell ref="AW46:BB46"/>
    <mergeCell ref="BC46:BH46"/>
    <mergeCell ref="GK45:GP45"/>
    <mergeCell ref="GQ45:GV45"/>
    <mergeCell ref="BI46:BN46"/>
    <mergeCell ref="BO46:BT46"/>
    <mergeCell ref="BU46:BZ46"/>
    <mergeCell ref="CA46:CF46"/>
    <mergeCell ref="HI45:HN45"/>
    <mergeCell ref="HO45:HZ45"/>
    <mergeCell ref="GW45:HB45"/>
    <mergeCell ref="HC45:HH45"/>
    <mergeCell ref="FM45:FR45"/>
    <mergeCell ref="FS45:FX45"/>
    <mergeCell ref="DK46:DP46"/>
    <mergeCell ref="DQ46:DV46"/>
    <mergeCell ref="DW46:EB46"/>
    <mergeCell ref="EC46:EH46"/>
    <mergeCell ref="CM46:CR46"/>
    <mergeCell ref="HO44:HZ44"/>
    <mergeCell ref="IA44:IK44"/>
    <mergeCell ref="GE44:GJ44"/>
    <mergeCell ref="GK44:GP44"/>
    <mergeCell ref="GQ44:GV44"/>
    <mergeCell ref="GW44:HB44"/>
    <mergeCell ref="A45:W45"/>
    <mergeCell ref="X45:AC45"/>
    <mergeCell ref="AD45:AJ45"/>
    <mergeCell ref="AK45:AP45"/>
    <mergeCell ref="HC44:HH44"/>
    <mergeCell ref="HI44:HN44"/>
    <mergeCell ref="FG44:FL44"/>
    <mergeCell ref="FM44:FR44"/>
    <mergeCell ref="FS44:FX44"/>
    <mergeCell ref="FY44:GD44"/>
    <mergeCell ref="BO45:BT45"/>
    <mergeCell ref="BU45:BZ45"/>
    <mergeCell ref="CA45:CF45"/>
    <mergeCell ref="CM45:CR45"/>
    <mergeCell ref="AQ45:AV45"/>
    <mergeCell ref="AW45:BB45"/>
    <mergeCell ref="BC45:BH45"/>
    <mergeCell ref="BI45:BN45"/>
    <mergeCell ref="DQ45:DV45"/>
    <mergeCell ref="DW45:EB45"/>
    <mergeCell ref="EC45:EH45"/>
    <mergeCell ref="EI45:EN45"/>
    <mergeCell ref="CS45:CX45"/>
    <mergeCell ref="CY45:DD45"/>
    <mergeCell ref="DE45:DJ45"/>
    <mergeCell ref="DK45:DP45"/>
    <mergeCell ref="A44:W44"/>
    <mergeCell ref="X44:AC44"/>
    <mergeCell ref="AD44:AJ44"/>
    <mergeCell ref="AK44:AP44"/>
    <mergeCell ref="AQ44:AV44"/>
    <mergeCell ref="AW44:BB44"/>
    <mergeCell ref="BC44:BH44"/>
    <mergeCell ref="CM44:CR44"/>
    <mergeCell ref="CS44:CX44"/>
    <mergeCell ref="CY44:DD44"/>
    <mergeCell ref="DE44:DJ44"/>
    <mergeCell ref="BI44:BN44"/>
    <mergeCell ref="BO44:BT44"/>
    <mergeCell ref="BU44:BZ44"/>
    <mergeCell ref="CA44:CF44"/>
    <mergeCell ref="EI44:EN44"/>
    <mergeCell ref="EO44:ET44"/>
    <mergeCell ref="DK44:DP44"/>
    <mergeCell ref="DQ44:DV44"/>
    <mergeCell ref="DW44:EB44"/>
    <mergeCell ref="EC44:EH44"/>
    <mergeCell ref="A43:W43"/>
    <mergeCell ref="X43:AC43"/>
    <mergeCell ref="AD43:AJ43"/>
    <mergeCell ref="AK43:AP43"/>
    <mergeCell ref="CS43:CX43"/>
    <mergeCell ref="CY43:DD43"/>
    <mergeCell ref="DE43:DJ43"/>
    <mergeCell ref="DK43:DP43"/>
    <mergeCell ref="BO43:BT43"/>
    <mergeCell ref="BU43:BZ43"/>
    <mergeCell ref="CA43:CF43"/>
    <mergeCell ref="CM43:CR43"/>
    <mergeCell ref="EO43:ET43"/>
    <mergeCell ref="EU43:EZ43"/>
    <mergeCell ref="FG43:FL43"/>
    <mergeCell ref="DQ43:DV43"/>
    <mergeCell ref="DW43:EB43"/>
    <mergeCell ref="EC43:EH43"/>
    <mergeCell ref="EI43:EN43"/>
    <mergeCell ref="FA43:FC43"/>
    <mergeCell ref="FS42:FX42"/>
    <mergeCell ref="FY42:GD42"/>
    <mergeCell ref="EI42:EN42"/>
    <mergeCell ref="EO42:ET42"/>
    <mergeCell ref="EU42:EZ42"/>
    <mergeCell ref="FA42:FC42"/>
    <mergeCell ref="FD42:FF42"/>
    <mergeCell ref="HC42:HH42"/>
    <mergeCell ref="HI42:HN42"/>
    <mergeCell ref="HO42:HZ42"/>
    <mergeCell ref="IA42:IK42"/>
    <mergeCell ref="GE42:GJ42"/>
    <mergeCell ref="GK42:GP42"/>
    <mergeCell ref="GQ42:GV42"/>
    <mergeCell ref="GW42:HB42"/>
    <mergeCell ref="AQ43:AV43"/>
    <mergeCell ref="AW43:BB43"/>
    <mergeCell ref="BC43:BH43"/>
    <mergeCell ref="BI43:BN43"/>
    <mergeCell ref="GK43:GP43"/>
    <mergeCell ref="GQ43:GV43"/>
    <mergeCell ref="GW43:HB43"/>
    <mergeCell ref="HC43:HH43"/>
    <mergeCell ref="FM43:FR43"/>
    <mergeCell ref="FS43:FX43"/>
    <mergeCell ref="FY43:GD43"/>
    <mergeCell ref="GE43:GJ43"/>
    <mergeCell ref="HI43:HN43"/>
    <mergeCell ref="HO43:HZ43"/>
    <mergeCell ref="IA43:IK43"/>
    <mergeCell ref="FY41:GD41"/>
    <mergeCell ref="GE41:GJ41"/>
    <mergeCell ref="EO41:ET41"/>
    <mergeCell ref="EU41:EZ41"/>
    <mergeCell ref="FG41:FL41"/>
    <mergeCell ref="FA41:FC41"/>
    <mergeCell ref="FD41:FF41"/>
    <mergeCell ref="IA41:IK41"/>
    <mergeCell ref="A42:W42"/>
    <mergeCell ref="X42:AC42"/>
    <mergeCell ref="AD42:AJ42"/>
    <mergeCell ref="AK42:AP42"/>
    <mergeCell ref="AQ42:AV42"/>
    <mergeCell ref="AW42:BB42"/>
    <mergeCell ref="BC42:BH42"/>
    <mergeCell ref="GK41:GP41"/>
    <mergeCell ref="GQ41:GV41"/>
    <mergeCell ref="BI42:BN42"/>
    <mergeCell ref="BO42:BT42"/>
    <mergeCell ref="BU42:BZ42"/>
    <mergeCell ref="CA42:CF42"/>
    <mergeCell ref="HI41:HN41"/>
    <mergeCell ref="HO41:HZ41"/>
    <mergeCell ref="GW41:HB41"/>
    <mergeCell ref="HC41:HH41"/>
    <mergeCell ref="FM41:FR41"/>
    <mergeCell ref="FS41:FX41"/>
    <mergeCell ref="DK42:DP42"/>
    <mergeCell ref="DQ42:DV42"/>
    <mergeCell ref="DW42:EB42"/>
    <mergeCell ref="EC42:EH42"/>
    <mergeCell ref="CM42:CR42"/>
    <mergeCell ref="IA40:IK40"/>
    <mergeCell ref="GE40:GJ40"/>
    <mergeCell ref="GK40:GP40"/>
    <mergeCell ref="GQ40:GV40"/>
    <mergeCell ref="GW40:HB40"/>
    <mergeCell ref="A41:W41"/>
    <mergeCell ref="X41:AC41"/>
    <mergeCell ref="AD41:AJ41"/>
    <mergeCell ref="AK41:AP41"/>
    <mergeCell ref="HC40:HH40"/>
    <mergeCell ref="HI40:HN40"/>
    <mergeCell ref="FG40:FL40"/>
    <mergeCell ref="FM40:FR40"/>
    <mergeCell ref="FS40:FX40"/>
    <mergeCell ref="FY40:GD40"/>
    <mergeCell ref="BO41:BT41"/>
    <mergeCell ref="BU41:BZ41"/>
    <mergeCell ref="CA41:CF41"/>
    <mergeCell ref="CM41:CR41"/>
    <mergeCell ref="AQ41:AV41"/>
    <mergeCell ref="AW41:BB41"/>
    <mergeCell ref="BC41:BH41"/>
    <mergeCell ref="BI41:BN41"/>
    <mergeCell ref="CG41:CL41"/>
    <mergeCell ref="DQ41:DV41"/>
    <mergeCell ref="DW41:EB41"/>
    <mergeCell ref="EC41:EH41"/>
    <mergeCell ref="EI41:EN41"/>
    <mergeCell ref="CS41:CX41"/>
    <mergeCell ref="CY41:DD41"/>
    <mergeCell ref="DE41:DJ41"/>
    <mergeCell ref="DK41:DP41"/>
    <mergeCell ref="FS39:FX39"/>
    <mergeCell ref="FY39:GD39"/>
    <mergeCell ref="GE39:GJ39"/>
    <mergeCell ref="HI39:HN39"/>
    <mergeCell ref="HO39:HZ39"/>
    <mergeCell ref="IA39:IK39"/>
    <mergeCell ref="A40:W40"/>
    <mergeCell ref="X40:AC40"/>
    <mergeCell ref="AD40:AJ40"/>
    <mergeCell ref="AK40:AP40"/>
    <mergeCell ref="AQ40:AV40"/>
    <mergeCell ref="AW40:BB40"/>
    <mergeCell ref="BC40:BH40"/>
    <mergeCell ref="CM40:CR40"/>
    <mergeCell ref="CS40:CX40"/>
    <mergeCell ref="CY40:DD40"/>
    <mergeCell ref="DE40:DJ40"/>
    <mergeCell ref="BI40:BN40"/>
    <mergeCell ref="BO40:BT40"/>
    <mergeCell ref="BU40:BZ40"/>
    <mergeCell ref="CA40:CF40"/>
    <mergeCell ref="CG40:CL40"/>
    <mergeCell ref="EI40:EN40"/>
    <mergeCell ref="EO40:ET40"/>
    <mergeCell ref="EU40:EZ40"/>
    <mergeCell ref="DK40:DP40"/>
    <mergeCell ref="DQ40:DV40"/>
    <mergeCell ref="DW40:EB40"/>
    <mergeCell ref="EC40:EH40"/>
    <mergeCell ref="FA40:FC40"/>
    <mergeCell ref="FD40:FF40"/>
    <mergeCell ref="HO40:HZ40"/>
    <mergeCell ref="HI36:HN36"/>
    <mergeCell ref="HO36:HZ36"/>
    <mergeCell ref="IA36:IK36"/>
    <mergeCell ref="GE36:GJ36"/>
    <mergeCell ref="GK36:GP36"/>
    <mergeCell ref="GQ36:GV36"/>
    <mergeCell ref="GW36:HB36"/>
    <mergeCell ref="A39:W39"/>
    <mergeCell ref="X39:AC39"/>
    <mergeCell ref="AD39:AJ39"/>
    <mergeCell ref="AK39:AP39"/>
    <mergeCell ref="CS39:CX39"/>
    <mergeCell ref="CY39:DD39"/>
    <mergeCell ref="DE39:DJ39"/>
    <mergeCell ref="DK39:DP39"/>
    <mergeCell ref="BO39:BT39"/>
    <mergeCell ref="BU39:BZ39"/>
    <mergeCell ref="CA39:CF39"/>
    <mergeCell ref="CM39:CR39"/>
    <mergeCell ref="EO39:ET39"/>
    <mergeCell ref="EU39:EZ39"/>
    <mergeCell ref="FG39:FL39"/>
    <mergeCell ref="DQ39:DV39"/>
    <mergeCell ref="DW39:EB39"/>
    <mergeCell ref="EC39:EH39"/>
    <mergeCell ref="EI39:EN39"/>
    <mergeCell ref="FA39:FC39"/>
    <mergeCell ref="FD39:FF39"/>
    <mergeCell ref="GK39:GP39"/>
    <mergeCell ref="GQ39:GV39"/>
    <mergeCell ref="GW39:HB39"/>
    <mergeCell ref="HC39:HH39"/>
    <mergeCell ref="EC35:EH35"/>
    <mergeCell ref="EI35:EN35"/>
    <mergeCell ref="CS35:CX35"/>
    <mergeCell ref="CY35:DD35"/>
    <mergeCell ref="DE35:DJ35"/>
    <mergeCell ref="DK35:DP35"/>
    <mergeCell ref="FY35:GD35"/>
    <mergeCell ref="GE35:GJ35"/>
    <mergeCell ref="EO35:ET35"/>
    <mergeCell ref="EU35:EZ35"/>
    <mergeCell ref="FG35:FL35"/>
    <mergeCell ref="IA35:IK35"/>
    <mergeCell ref="HI35:HN35"/>
    <mergeCell ref="HO35:HZ35"/>
    <mergeCell ref="GW35:HB35"/>
    <mergeCell ref="HC35:HH35"/>
    <mergeCell ref="A36:W36"/>
    <mergeCell ref="X36:AC36"/>
    <mergeCell ref="AD36:AJ36"/>
    <mergeCell ref="AK36:AP36"/>
    <mergeCell ref="AQ36:AV36"/>
    <mergeCell ref="AW36:BB36"/>
    <mergeCell ref="BC36:BH36"/>
    <mergeCell ref="GK35:GP35"/>
    <mergeCell ref="GQ35:GV35"/>
    <mergeCell ref="BI36:BN36"/>
    <mergeCell ref="BO36:BT36"/>
    <mergeCell ref="BU36:BZ36"/>
    <mergeCell ref="CA36:CF36"/>
    <mergeCell ref="FM35:FR35"/>
    <mergeCell ref="FS35:FX35"/>
    <mergeCell ref="DK36:DP36"/>
    <mergeCell ref="DK34:DP34"/>
    <mergeCell ref="DQ34:DV34"/>
    <mergeCell ref="DW34:EB34"/>
    <mergeCell ref="EC34:EH34"/>
    <mergeCell ref="HO34:HZ34"/>
    <mergeCell ref="IA34:IK34"/>
    <mergeCell ref="GE34:GJ34"/>
    <mergeCell ref="GK34:GP34"/>
    <mergeCell ref="GQ34:GV34"/>
    <mergeCell ref="GW34:HB34"/>
    <mergeCell ref="EO33:ET33"/>
    <mergeCell ref="A35:W35"/>
    <mergeCell ref="X35:AC35"/>
    <mergeCell ref="AD35:AJ35"/>
    <mergeCell ref="AK35:AP35"/>
    <mergeCell ref="HC34:HH34"/>
    <mergeCell ref="HI34:HN34"/>
    <mergeCell ref="FG34:FL34"/>
    <mergeCell ref="FM34:FR34"/>
    <mergeCell ref="FS34:FX34"/>
    <mergeCell ref="FY34:GD34"/>
    <mergeCell ref="BO35:BT35"/>
    <mergeCell ref="BU35:BZ35"/>
    <mergeCell ref="CA35:CF35"/>
    <mergeCell ref="CM35:CR35"/>
    <mergeCell ref="AQ35:AV35"/>
    <mergeCell ref="AW35:BB35"/>
    <mergeCell ref="BC35:BH35"/>
    <mergeCell ref="BI35:BN35"/>
    <mergeCell ref="CG35:CL35"/>
    <mergeCell ref="DQ35:DV35"/>
    <mergeCell ref="DW35:EB35"/>
    <mergeCell ref="GW33:HB33"/>
    <mergeCell ref="HC33:HH33"/>
    <mergeCell ref="FM33:FR33"/>
    <mergeCell ref="FS33:FX33"/>
    <mergeCell ref="FY33:GD33"/>
    <mergeCell ref="GE33:GJ33"/>
    <mergeCell ref="HI33:HN33"/>
    <mergeCell ref="AQ33:AV33"/>
    <mergeCell ref="AW33:BB33"/>
    <mergeCell ref="BC33:BH33"/>
    <mergeCell ref="BI33:BN33"/>
    <mergeCell ref="HO33:HZ33"/>
    <mergeCell ref="IA33:IK33"/>
    <mergeCell ref="A34:W34"/>
    <mergeCell ref="X34:AC34"/>
    <mergeCell ref="AD34:AJ34"/>
    <mergeCell ref="AK34:AP34"/>
    <mergeCell ref="AQ34:AV34"/>
    <mergeCell ref="AW34:BB34"/>
    <mergeCell ref="BC34:BH34"/>
    <mergeCell ref="CM34:CR34"/>
    <mergeCell ref="CS34:CX34"/>
    <mergeCell ref="CY34:DD34"/>
    <mergeCell ref="DE34:DJ34"/>
    <mergeCell ref="BI34:BN34"/>
    <mergeCell ref="BO34:BT34"/>
    <mergeCell ref="BU34:BZ34"/>
    <mergeCell ref="CA34:CF34"/>
    <mergeCell ref="CG34:CL34"/>
    <mergeCell ref="EI34:EN34"/>
    <mergeCell ref="EO34:ET34"/>
    <mergeCell ref="EU34:EZ34"/>
    <mergeCell ref="GK32:GP32"/>
    <mergeCell ref="GQ32:GV32"/>
    <mergeCell ref="A33:W33"/>
    <mergeCell ref="X33:AC33"/>
    <mergeCell ref="AD33:AJ33"/>
    <mergeCell ref="AK33:AP33"/>
    <mergeCell ref="CS33:CX33"/>
    <mergeCell ref="CY33:DD33"/>
    <mergeCell ref="DE33:DJ33"/>
    <mergeCell ref="DK33:DP33"/>
    <mergeCell ref="BO33:BT33"/>
    <mergeCell ref="BU33:BZ33"/>
    <mergeCell ref="CA33:CF33"/>
    <mergeCell ref="CM33:CR33"/>
    <mergeCell ref="CG33:CL33"/>
    <mergeCell ref="A32:W32"/>
    <mergeCell ref="X32:AC32"/>
    <mergeCell ref="AD32:AJ32"/>
    <mergeCell ref="AK32:AP32"/>
    <mergeCell ref="AQ32:AV32"/>
    <mergeCell ref="AW32:BB32"/>
    <mergeCell ref="BC32:BH32"/>
    <mergeCell ref="EU33:EZ33"/>
    <mergeCell ref="FG33:FL33"/>
    <mergeCell ref="DQ33:DV33"/>
    <mergeCell ref="DW33:EB33"/>
    <mergeCell ref="EC33:EH33"/>
    <mergeCell ref="EI33:EN33"/>
    <mergeCell ref="FD33:FF33"/>
    <mergeCell ref="GK33:GP33"/>
    <mergeCell ref="GQ33:GV33"/>
    <mergeCell ref="BI32:BN32"/>
    <mergeCell ref="FY31:GD31"/>
    <mergeCell ref="CA30:CF30"/>
    <mergeCell ref="CM30:CR30"/>
    <mergeCell ref="BO32:BT32"/>
    <mergeCell ref="BU32:BZ32"/>
    <mergeCell ref="CA32:CF32"/>
    <mergeCell ref="FM31:FR31"/>
    <mergeCell ref="FS31:FX31"/>
    <mergeCell ref="DK32:DP32"/>
    <mergeCell ref="DQ32:DV32"/>
    <mergeCell ref="DW32:EB32"/>
    <mergeCell ref="EC32:EH32"/>
    <mergeCell ref="CM32:CR32"/>
    <mergeCell ref="CS32:CX32"/>
    <mergeCell ref="CY32:DD32"/>
    <mergeCell ref="DE32:DJ32"/>
    <mergeCell ref="FG32:FL32"/>
    <mergeCell ref="FM32:FR32"/>
    <mergeCell ref="FS32:FX32"/>
    <mergeCell ref="A31:W31"/>
    <mergeCell ref="X31:AC31"/>
    <mergeCell ref="AD31:AJ31"/>
    <mergeCell ref="AK31:AP31"/>
    <mergeCell ref="AQ31:AV31"/>
    <mergeCell ref="AW31:BB31"/>
    <mergeCell ref="BO31:BT31"/>
    <mergeCell ref="BU31:BZ31"/>
    <mergeCell ref="CA31:CF31"/>
    <mergeCell ref="CM31:CR31"/>
    <mergeCell ref="EU30:EZ30"/>
    <mergeCell ref="FG30:FL30"/>
    <mergeCell ref="FM30:FR30"/>
    <mergeCell ref="DQ31:DV31"/>
    <mergeCell ref="DW31:EB31"/>
    <mergeCell ref="EC31:EH31"/>
    <mergeCell ref="EI31:EN31"/>
    <mergeCell ref="CS31:CX31"/>
    <mergeCell ref="CY31:DD31"/>
    <mergeCell ref="DE31:DJ31"/>
    <mergeCell ref="DK31:DP31"/>
    <mergeCell ref="BC31:BH31"/>
    <mergeCell ref="BI31:BN31"/>
    <mergeCell ref="DK30:DP30"/>
    <mergeCell ref="DQ30:DV30"/>
    <mergeCell ref="AK30:AP30"/>
    <mergeCell ref="AQ30:AV30"/>
    <mergeCell ref="AW30:BB30"/>
    <mergeCell ref="DW30:EB30"/>
    <mergeCell ref="EC30:EH30"/>
    <mergeCell ref="EI30:EN30"/>
    <mergeCell ref="EO30:ET30"/>
    <mergeCell ref="HI29:HN29"/>
    <mergeCell ref="HO29:HZ29"/>
    <mergeCell ref="GW29:HB29"/>
    <mergeCell ref="HC29:HH29"/>
    <mergeCell ref="FM29:FR29"/>
    <mergeCell ref="FS29:FX29"/>
    <mergeCell ref="HO30:HZ30"/>
    <mergeCell ref="DK29:DP29"/>
    <mergeCell ref="FY29:GD29"/>
    <mergeCell ref="GQ30:GV30"/>
    <mergeCell ref="GW30:HB30"/>
    <mergeCell ref="HC30:HH30"/>
    <mergeCell ref="HI30:HN30"/>
    <mergeCell ref="FS30:FX30"/>
    <mergeCell ref="FY30:GD30"/>
    <mergeCell ref="GE30:GJ30"/>
    <mergeCell ref="GK30:GP30"/>
    <mergeCell ref="BC29:BH29"/>
    <mergeCell ref="BI29:BN29"/>
    <mergeCell ref="BO29:BT29"/>
    <mergeCell ref="BU29:BZ29"/>
    <mergeCell ref="CA29:CF29"/>
    <mergeCell ref="GQ28:GV28"/>
    <mergeCell ref="GW28:HB28"/>
    <mergeCell ref="HC28:HH28"/>
    <mergeCell ref="HI28:HN28"/>
    <mergeCell ref="FS28:FX28"/>
    <mergeCell ref="FY28:GD28"/>
    <mergeCell ref="GE28:GJ28"/>
    <mergeCell ref="GK28:GP28"/>
    <mergeCell ref="A29:W29"/>
    <mergeCell ref="X29:AC29"/>
    <mergeCell ref="AD29:AJ29"/>
    <mergeCell ref="AK29:AP29"/>
    <mergeCell ref="AQ29:AV29"/>
    <mergeCell ref="AW29:BB29"/>
    <mergeCell ref="CM29:CR29"/>
    <mergeCell ref="EU28:EZ28"/>
    <mergeCell ref="FG28:FL28"/>
    <mergeCell ref="FM28:FR28"/>
    <mergeCell ref="DQ29:DV29"/>
    <mergeCell ref="DW29:EB29"/>
    <mergeCell ref="EC29:EH29"/>
    <mergeCell ref="EI29:EN29"/>
    <mergeCell ref="CS29:CX29"/>
    <mergeCell ref="CY29:DD29"/>
    <mergeCell ref="DE29:DJ29"/>
    <mergeCell ref="GK29:GP29"/>
    <mergeCell ref="GQ29:GV29"/>
    <mergeCell ref="IL20:IR25"/>
    <mergeCell ref="EI26:EN26"/>
    <mergeCell ref="EO26:ET26"/>
    <mergeCell ref="EU26:EZ26"/>
    <mergeCell ref="HI26:HN26"/>
    <mergeCell ref="CG57:CL57"/>
    <mergeCell ref="CA26:CF26"/>
    <mergeCell ref="CM26:CR26"/>
    <mergeCell ref="CS26:CX26"/>
    <mergeCell ref="CY26:DD26"/>
    <mergeCell ref="EC26:EH26"/>
    <mergeCell ref="DE26:DJ26"/>
    <mergeCell ref="DK26:DP26"/>
    <mergeCell ref="DQ26:DV26"/>
    <mergeCell ref="DW26:EB26"/>
    <mergeCell ref="HO26:HZ26"/>
    <mergeCell ref="FY26:GD26"/>
    <mergeCell ref="GE26:GJ26"/>
    <mergeCell ref="GK26:GP26"/>
    <mergeCell ref="GQ26:GV26"/>
    <mergeCell ref="GW26:HB26"/>
    <mergeCell ref="HC26:HH26"/>
    <mergeCell ref="FG26:FL26"/>
    <mergeCell ref="FM26:FR26"/>
    <mergeCell ref="FS26:FX26"/>
    <mergeCell ref="CA27:CF27"/>
    <mergeCell ref="CM27:CR27"/>
    <mergeCell ref="CS27:CX27"/>
    <mergeCell ref="CY27:DD27"/>
    <mergeCell ref="DE27:DJ27"/>
    <mergeCell ref="DK27:DP27"/>
    <mergeCell ref="IA26:IK26"/>
    <mergeCell ref="A20:AC20"/>
    <mergeCell ref="AK26:AP26"/>
    <mergeCell ref="AQ26:AV26"/>
    <mergeCell ref="AD21:BN22"/>
    <mergeCell ref="A21:W25"/>
    <mergeCell ref="X21:AC25"/>
    <mergeCell ref="AW26:BB26"/>
    <mergeCell ref="AD28:AJ28"/>
    <mergeCell ref="AK28:AP28"/>
    <mergeCell ref="BO21:CL22"/>
    <mergeCell ref="BC26:BH26"/>
    <mergeCell ref="BI26:BN26"/>
    <mergeCell ref="BO26:BT26"/>
    <mergeCell ref="BU26:BZ26"/>
    <mergeCell ref="BC27:BH27"/>
    <mergeCell ref="BI27:BN27"/>
    <mergeCell ref="BO27:BT27"/>
    <mergeCell ref="BU27:BZ27"/>
    <mergeCell ref="A27:W27"/>
    <mergeCell ref="X27:AC27"/>
    <mergeCell ref="AD27:AJ27"/>
    <mergeCell ref="AK27:AP27"/>
    <mergeCell ref="AQ28:AV28"/>
    <mergeCell ref="AW28:BB28"/>
    <mergeCell ref="BC28:BH28"/>
    <mergeCell ref="BU28:BZ28"/>
    <mergeCell ref="BI28:BN28"/>
    <mergeCell ref="BO28:BT28"/>
    <mergeCell ref="CA28:CF28"/>
    <mergeCell ref="HO7:IK7"/>
    <mergeCell ref="HO8:IK8"/>
    <mergeCell ref="HO9:IK10"/>
    <mergeCell ref="HO11:IK12"/>
    <mergeCell ref="HO14:IK15"/>
    <mergeCell ref="IA20:IK25"/>
    <mergeCell ref="HO16:IK17"/>
    <mergeCell ref="HO13:IK13"/>
    <mergeCell ref="X28:AC28"/>
    <mergeCell ref="AQ27:AV27"/>
    <mergeCell ref="DW27:EB27"/>
    <mergeCell ref="EC27:EH27"/>
    <mergeCell ref="EI27:EN27"/>
    <mergeCell ref="EO27:ET27"/>
    <mergeCell ref="DQ27:DV27"/>
    <mergeCell ref="GQ27:GV27"/>
    <mergeCell ref="GW27:HB27"/>
    <mergeCell ref="HC27:HH27"/>
    <mergeCell ref="HI27:HN27"/>
    <mergeCell ref="FS27:FX27"/>
    <mergeCell ref="FY27:GD27"/>
    <mergeCell ref="GE27:GJ27"/>
    <mergeCell ref="GK27:GP27"/>
    <mergeCell ref="CM28:CR28"/>
    <mergeCell ref="CS28:CX28"/>
    <mergeCell ref="IA27:IK27"/>
    <mergeCell ref="EU27:EZ27"/>
    <mergeCell ref="FG27:FL27"/>
    <mergeCell ref="FM27:FR27"/>
    <mergeCell ref="DW28:EB28"/>
    <mergeCell ref="EC28:EH28"/>
    <mergeCell ref="EI28:EN28"/>
    <mergeCell ref="GZ4:HI4"/>
    <mergeCell ref="GE29:GJ29"/>
    <mergeCell ref="EO29:ET29"/>
    <mergeCell ref="EU29:EZ29"/>
    <mergeCell ref="FG29:FL29"/>
    <mergeCell ref="GE31:GJ31"/>
    <mergeCell ref="EO31:ET31"/>
    <mergeCell ref="EU31:EZ31"/>
    <mergeCell ref="FG31:FL31"/>
    <mergeCell ref="EI32:EN32"/>
    <mergeCell ref="EO32:ET32"/>
    <mergeCell ref="EU32:EZ32"/>
    <mergeCell ref="HC32:HH32"/>
    <mergeCell ref="HI32:HN32"/>
    <mergeCell ref="DQ12:EB12"/>
    <mergeCell ref="DQ14:EB14"/>
    <mergeCell ref="A28:W28"/>
    <mergeCell ref="CM21:EN22"/>
    <mergeCell ref="A26:W26"/>
    <mergeCell ref="X26:AC26"/>
    <mergeCell ref="AD26:AJ26"/>
    <mergeCell ref="DQ18:EB18"/>
    <mergeCell ref="FK10:FM10"/>
    <mergeCell ref="FN10:GF10"/>
    <mergeCell ref="AW27:BB27"/>
    <mergeCell ref="BC30:BH30"/>
    <mergeCell ref="BI30:BN30"/>
    <mergeCell ref="BO30:BT30"/>
    <mergeCell ref="BU30:BZ30"/>
    <mergeCell ref="A30:W30"/>
    <mergeCell ref="X30:AC30"/>
    <mergeCell ref="AD30:AJ30"/>
    <mergeCell ref="FS36:FX36"/>
    <mergeCell ref="FY36:GD36"/>
    <mergeCell ref="EI36:EN36"/>
    <mergeCell ref="EO36:ET36"/>
    <mergeCell ref="EU36:EZ36"/>
    <mergeCell ref="FA36:FC36"/>
    <mergeCell ref="FD36:FF36"/>
    <mergeCell ref="HC36:HH36"/>
    <mergeCell ref="CG31:CL31"/>
    <mergeCell ref="CG32:CL32"/>
    <mergeCell ref="GG10:GJ10"/>
    <mergeCell ref="GK10:GM10"/>
    <mergeCell ref="DQ13:EB13"/>
    <mergeCell ref="FN15:HB15"/>
    <mergeCell ref="FA12:HB12"/>
    <mergeCell ref="CG26:CL26"/>
    <mergeCell ref="DQ17:EB17"/>
    <mergeCell ref="FM23:HH25"/>
    <mergeCell ref="EO21:FL22"/>
    <mergeCell ref="EO23:FL25"/>
    <mergeCell ref="EO28:ET28"/>
    <mergeCell ref="CY28:DD28"/>
    <mergeCell ref="DE28:DJ28"/>
    <mergeCell ref="DK28:DP28"/>
    <mergeCell ref="DQ28:DV28"/>
    <mergeCell ref="CG27:CL27"/>
    <mergeCell ref="CG28:CL28"/>
    <mergeCell ref="CG29:CL29"/>
    <mergeCell ref="CG30:CL30"/>
    <mergeCell ref="CS30:CX30"/>
    <mergeCell ref="CY30:DD30"/>
    <mergeCell ref="DE30:DJ30"/>
    <mergeCell ref="CG55:CL55"/>
    <mergeCell ref="CG36:CL36"/>
    <mergeCell ref="CG39:CL39"/>
    <mergeCell ref="CG42:CL42"/>
    <mergeCell ref="CG43:CL43"/>
    <mergeCell ref="CG44:CL44"/>
    <mergeCell ref="CG45:CL45"/>
    <mergeCell ref="AQ39:AV39"/>
    <mergeCell ref="AW39:BB39"/>
    <mergeCell ref="BC39:BH39"/>
    <mergeCell ref="BI39:BN39"/>
    <mergeCell ref="CS36:CX36"/>
    <mergeCell ref="CY36:DD36"/>
    <mergeCell ref="DE36:DJ36"/>
    <mergeCell ref="FG36:FL36"/>
    <mergeCell ref="FM36:FR36"/>
    <mergeCell ref="DQ36:DV36"/>
    <mergeCell ref="DW36:EB36"/>
    <mergeCell ref="EC36:EH36"/>
    <mergeCell ref="CM36:CR36"/>
    <mergeCell ref="FM39:FR39"/>
    <mergeCell ref="CS42:CX42"/>
    <mergeCell ref="CY42:DD42"/>
    <mergeCell ref="DE42:DJ42"/>
    <mergeCell ref="FG42:FL42"/>
    <mergeCell ref="FM42:FR42"/>
    <mergeCell ref="EU44:EZ44"/>
    <mergeCell ref="FA44:FC44"/>
    <mergeCell ref="FD44:FF44"/>
    <mergeCell ref="CS46:CX46"/>
    <mergeCell ref="CY46:DD46"/>
    <mergeCell ref="EO53:ET53"/>
    <mergeCell ref="IL52:IR52"/>
    <mergeCell ref="IL55:IR55"/>
    <mergeCell ref="IL56:IR56"/>
    <mergeCell ref="HI23:HZ25"/>
    <mergeCell ref="AD20:HH20"/>
    <mergeCell ref="FM21:HH22"/>
    <mergeCell ref="HI20:HZ20"/>
    <mergeCell ref="HI21:HZ21"/>
    <mergeCell ref="HI22:HZ22"/>
    <mergeCell ref="IL46:IR46"/>
    <mergeCell ref="IL47:IR47"/>
    <mergeCell ref="IL48:IR48"/>
    <mergeCell ref="IL49:IR49"/>
    <mergeCell ref="IL50:IR50"/>
    <mergeCell ref="IL51:IR51"/>
    <mergeCell ref="IL40:IR40"/>
    <mergeCell ref="IL41:IR41"/>
    <mergeCell ref="IL42:IR42"/>
    <mergeCell ref="IL43:IR43"/>
    <mergeCell ref="IL44:IR44"/>
    <mergeCell ref="IL32:IR32"/>
    <mergeCell ref="IL33:IR33"/>
    <mergeCell ref="IL34:IR34"/>
    <mergeCell ref="IL35:IR35"/>
    <mergeCell ref="IL36:IR36"/>
    <mergeCell ref="IL39:IR39"/>
    <mergeCell ref="IL26:IR26"/>
    <mergeCell ref="IL27:IR27"/>
    <mergeCell ref="CG46:CL46"/>
    <mergeCell ref="CG47:CL47"/>
    <mergeCell ref="CG50:CL50"/>
    <mergeCell ref="CG51:CL51"/>
    <mergeCell ref="HC57:HH57"/>
    <mergeCell ref="HI57:HN57"/>
    <mergeCell ref="HO57:HZ57"/>
    <mergeCell ref="IA57:IK57"/>
    <mergeCell ref="FG57:FL57"/>
    <mergeCell ref="FM57:FR57"/>
    <mergeCell ref="FS57:FX57"/>
    <mergeCell ref="FY57:GD57"/>
    <mergeCell ref="GE57:GJ57"/>
    <mergeCell ref="GK57:GP57"/>
    <mergeCell ref="DW57:EB57"/>
    <mergeCell ref="EC57:EH57"/>
    <mergeCell ref="EI57:EN57"/>
    <mergeCell ref="EO57:ET57"/>
    <mergeCell ref="EU57:EZ57"/>
    <mergeCell ref="FA57:FF57"/>
    <mergeCell ref="CM57:CR57"/>
    <mergeCell ref="CS57:CX57"/>
    <mergeCell ref="CY57:DD57"/>
    <mergeCell ref="DE57:DJ57"/>
    <mergeCell ref="DK57:DP57"/>
    <mergeCell ref="DQ57:DV57"/>
    <mergeCell ref="CG58:CL58"/>
    <mergeCell ref="CM58:CR58"/>
    <mergeCell ref="CS58:CX58"/>
    <mergeCell ref="CY58:DD58"/>
    <mergeCell ref="DE58:DJ58"/>
    <mergeCell ref="DK58:DP58"/>
    <mergeCell ref="AD58:AJ58"/>
    <mergeCell ref="AK58:AP58"/>
    <mergeCell ref="AQ58:AV58"/>
    <mergeCell ref="AW58:BB58"/>
    <mergeCell ref="BC58:BH58"/>
    <mergeCell ref="BI58:BN58"/>
    <mergeCell ref="BO58:BT58"/>
    <mergeCell ref="BU58:BZ58"/>
    <mergeCell ref="CA58:CF58"/>
    <mergeCell ref="GQ57:GV57"/>
    <mergeCell ref="GW57:HB57"/>
    <mergeCell ref="BO57:BT57"/>
    <mergeCell ref="BU57:BZ57"/>
    <mergeCell ref="CA57:CF57"/>
    <mergeCell ref="AD57:AJ57"/>
    <mergeCell ref="AK57:AP57"/>
    <mergeCell ref="AQ57:AV57"/>
    <mergeCell ref="AW57:BB57"/>
    <mergeCell ref="BC57:BH57"/>
    <mergeCell ref="BI57:BN57"/>
    <mergeCell ref="GK58:GP58"/>
    <mergeCell ref="GQ58:GV58"/>
    <mergeCell ref="GW58:HB58"/>
    <mergeCell ref="HC58:HH58"/>
    <mergeCell ref="HI58:HN58"/>
    <mergeCell ref="HO58:HZ58"/>
    <mergeCell ref="FA58:FF58"/>
    <mergeCell ref="FG58:FL58"/>
    <mergeCell ref="FM58:FR58"/>
    <mergeCell ref="FS58:FX58"/>
    <mergeCell ref="FY58:GD58"/>
    <mergeCell ref="GE58:GJ58"/>
    <mergeCell ref="DQ58:DV58"/>
    <mergeCell ref="DW58:EB58"/>
    <mergeCell ref="EC58:EH58"/>
    <mergeCell ref="EI58:EN58"/>
    <mergeCell ref="EO58:ET58"/>
    <mergeCell ref="EU58:EZ58"/>
    <mergeCell ref="DQ59:DV59"/>
    <mergeCell ref="DW59:EB59"/>
    <mergeCell ref="EC59:EH59"/>
    <mergeCell ref="EI59:EN59"/>
    <mergeCell ref="EO59:ET59"/>
    <mergeCell ref="CA59:CF59"/>
    <mergeCell ref="CG59:CL59"/>
    <mergeCell ref="CM59:CR59"/>
    <mergeCell ref="CS59:CX59"/>
    <mergeCell ref="CY59:DD59"/>
    <mergeCell ref="DE59:DJ59"/>
    <mergeCell ref="AD59:AJ59"/>
    <mergeCell ref="AK59:AP59"/>
    <mergeCell ref="AQ59:AV59"/>
    <mergeCell ref="AW59:BB59"/>
    <mergeCell ref="BC59:BH59"/>
    <mergeCell ref="BI59:BN59"/>
    <mergeCell ref="BO59:BT59"/>
    <mergeCell ref="BU59:BZ59"/>
    <mergeCell ref="AW61:BB61"/>
    <mergeCell ref="BC61:BH61"/>
    <mergeCell ref="BI61:BN61"/>
    <mergeCell ref="BU60:BZ60"/>
    <mergeCell ref="CA60:CF60"/>
    <mergeCell ref="CG60:CL60"/>
    <mergeCell ref="CM60:CR60"/>
    <mergeCell ref="CS60:CX60"/>
    <mergeCell ref="CY60:DD60"/>
    <mergeCell ref="AW60:BB60"/>
    <mergeCell ref="BC60:BH60"/>
    <mergeCell ref="BI60:BN60"/>
    <mergeCell ref="BO60:BT60"/>
    <mergeCell ref="FY60:GD60"/>
    <mergeCell ref="GE60:GJ60"/>
    <mergeCell ref="GK60:GP60"/>
    <mergeCell ref="GQ60:GV60"/>
    <mergeCell ref="GW60:HB60"/>
    <mergeCell ref="HC60:HH60"/>
    <mergeCell ref="EO60:ET60"/>
    <mergeCell ref="EU60:EZ60"/>
    <mergeCell ref="FA60:FF60"/>
    <mergeCell ref="FG60:FL60"/>
    <mergeCell ref="FM60:FR60"/>
    <mergeCell ref="FS60:FX60"/>
    <mergeCell ref="DE60:DJ60"/>
    <mergeCell ref="DK60:DP60"/>
    <mergeCell ref="DQ60:DV60"/>
    <mergeCell ref="DW60:EB60"/>
    <mergeCell ref="EC60:EH60"/>
    <mergeCell ref="EI60:EN60"/>
    <mergeCell ref="AD62:AJ62"/>
    <mergeCell ref="AK62:AP62"/>
    <mergeCell ref="AQ62:AV62"/>
    <mergeCell ref="AW62:BB62"/>
    <mergeCell ref="BC62:BH62"/>
    <mergeCell ref="FS61:FX61"/>
    <mergeCell ref="FM61:FR61"/>
    <mergeCell ref="CY61:DD61"/>
    <mergeCell ref="DE61:DJ61"/>
    <mergeCell ref="DK61:DP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AD61:AJ61"/>
    <mergeCell ref="AK61:AP61"/>
    <mergeCell ref="AQ61:AV61"/>
    <mergeCell ref="EC62:EH62"/>
    <mergeCell ref="EI62:EN62"/>
    <mergeCell ref="EO62:ET62"/>
    <mergeCell ref="EU62:EZ62"/>
    <mergeCell ref="FA62:FF62"/>
    <mergeCell ref="FG62:FL62"/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GW62:HB62"/>
    <mergeCell ref="HC62:HH62"/>
    <mergeCell ref="HI62:HN62"/>
    <mergeCell ref="HO62:HZ62"/>
    <mergeCell ref="FM62:FR62"/>
    <mergeCell ref="FS62:FX62"/>
    <mergeCell ref="FY62:GD62"/>
    <mergeCell ref="GE62:GJ62"/>
    <mergeCell ref="IA62:IK62"/>
    <mergeCell ref="HC61:HH61"/>
    <mergeCell ref="HI61:HN61"/>
    <mergeCell ref="HO61:HZ61"/>
    <mergeCell ref="IA61:IK61"/>
    <mergeCell ref="IL62:IR62"/>
    <mergeCell ref="IL61:IR61"/>
    <mergeCell ref="GK62:GP62"/>
    <mergeCell ref="GQ62:GV62"/>
    <mergeCell ref="FA26:FC26"/>
    <mergeCell ref="FD26:FF26"/>
    <mergeCell ref="FA56:FC56"/>
    <mergeCell ref="FD27:FF27"/>
    <mergeCell ref="FD28:FF28"/>
    <mergeCell ref="FD29:FF29"/>
    <mergeCell ref="FD30:FF30"/>
    <mergeCell ref="FD31:FF31"/>
    <mergeCell ref="FD32:FF32"/>
    <mergeCell ref="FD34:FF34"/>
    <mergeCell ref="FD35:FF35"/>
    <mergeCell ref="FA28:FC28"/>
    <mergeCell ref="FA27:FC27"/>
    <mergeCell ref="FA29:FC29"/>
    <mergeCell ref="FA30:FC30"/>
    <mergeCell ref="FA31:FC31"/>
    <mergeCell ref="FA32:FC32"/>
    <mergeCell ref="FD52:FF52"/>
    <mergeCell ref="FA33:FC33"/>
    <mergeCell ref="FA34:FC34"/>
    <mergeCell ref="FA35:FC35"/>
    <mergeCell ref="FD43:FF43"/>
    <mergeCell ref="FA49:FC49"/>
    <mergeCell ref="FD49:FF49"/>
    <mergeCell ref="HO60:HZ60"/>
    <mergeCell ref="IA60:IK60"/>
    <mergeCell ref="IL60:IR60"/>
    <mergeCell ref="HO59:HZ59"/>
    <mergeCell ref="IA59:IK59"/>
    <mergeCell ref="IL59:IR59"/>
    <mergeCell ref="IA58:IK58"/>
    <mergeCell ref="IL58:IR58"/>
    <mergeCell ref="IL57:IR57"/>
    <mergeCell ref="IL28:IR28"/>
    <mergeCell ref="IL29:IR29"/>
    <mergeCell ref="IL30:IR30"/>
    <mergeCell ref="IL31:IR31"/>
    <mergeCell ref="FD56:FF56"/>
    <mergeCell ref="IL45:IR45"/>
    <mergeCell ref="IA28:IK28"/>
    <mergeCell ref="HO27:HZ28"/>
    <mergeCell ref="IA29:IK29"/>
    <mergeCell ref="IA30:IK30"/>
    <mergeCell ref="IA31:IK31"/>
    <mergeCell ref="HI31:HN31"/>
    <mergeCell ref="HO31:HZ31"/>
    <mergeCell ref="GW31:HB31"/>
    <mergeCell ref="HC31:HH31"/>
    <mergeCell ref="HO32:HZ32"/>
    <mergeCell ref="IA32:IK32"/>
    <mergeCell ref="GW32:HB32"/>
    <mergeCell ref="GK31:GP31"/>
    <mergeCell ref="GQ31:GV31"/>
    <mergeCell ref="FY32:GD32"/>
    <mergeCell ref="GE32:GJ32"/>
    <mergeCell ref="GE59:GJ59"/>
    <mergeCell ref="B53:W53"/>
    <mergeCell ref="B54:W54"/>
    <mergeCell ref="X53:AC53"/>
    <mergeCell ref="X54:AC54"/>
    <mergeCell ref="AD53:AI53"/>
    <mergeCell ref="AK53:AP53"/>
    <mergeCell ref="AW53:BB53"/>
    <mergeCell ref="BO53:BR53"/>
    <mergeCell ref="BO52:BR52"/>
    <mergeCell ref="BO54:BR54"/>
    <mergeCell ref="BU53:BZ53"/>
    <mergeCell ref="BU54:BZ54"/>
    <mergeCell ref="CA53:CF53"/>
    <mergeCell ref="CA54:CF54"/>
    <mergeCell ref="CG53:CL53"/>
    <mergeCell ref="CG54:CL54"/>
    <mergeCell ref="HI60:HN60"/>
    <mergeCell ref="AD60:AJ60"/>
    <mergeCell ref="AK60:AP60"/>
    <mergeCell ref="AQ60:AV60"/>
    <mergeCell ref="GK59:GP59"/>
    <mergeCell ref="GQ59:GV59"/>
    <mergeCell ref="GW59:HB59"/>
    <mergeCell ref="HC59:HH59"/>
    <mergeCell ref="HI59:HN59"/>
    <mergeCell ref="EU59:EZ59"/>
    <mergeCell ref="FA59:FF59"/>
    <mergeCell ref="FG59:FL59"/>
    <mergeCell ref="FM59:FR59"/>
    <mergeCell ref="FS59:FX59"/>
    <mergeCell ref="FY59:GD59"/>
    <mergeCell ref="DK59:DP59"/>
    <mergeCell ref="EO54:ET54"/>
    <mergeCell ref="EU53:EZ53"/>
    <mergeCell ref="FG54:FL54"/>
    <mergeCell ref="CM53:CP53"/>
    <mergeCell ref="CM54:CP54"/>
    <mergeCell ref="CY53:DA53"/>
    <mergeCell ref="DQ53:DV53"/>
    <mergeCell ref="DQ54:DV54"/>
    <mergeCell ref="EC53:EH53"/>
    <mergeCell ref="EC54:EH54"/>
    <mergeCell ref="EI53:EN53"/>
    <mergeCell ref="EI54:EN54"/>
    <mergeCell ref="EU54:EZ54"/>
    <mergeCell ref="FB53:FC53"/>
    <mergeCell ref="FB54:FC54"/>
    <mergeCell ref="FD53:FF53"/>
    <mergeCell ref="FD54:FF54"/>
    <mergeCell ref="FG53:FL53"/>
    <mergeCell ref="AD54:AI54"/>
    <mergeCell ref="AQ53:AV53"/>
    <mergeCell ref="AK54:AP54"/>
    <mergeCell ref="AW54:BB54"/>
    <mergeCell ref="AQ54:AV54"/>
    <mergeCell ref="BC53:BH53"/>
    <mergeCell ref="BC54:BH54"/>
    <mergeCell ref="BI53:BN53"/>
    <mergeCell ref="BI54:BN54"/>
    <mergeCell ref="CS54:CW54"/>
    <mergeCell ref="CS53:CW53"/>
    <mergeCell ref="CY54:DA54"/>
    <mergeCell ref="DE54:DJ54"/>
    <mergeCell ref="DK53:DP53"/>
    <mergeCell ref="DW54:EB54"/>
    <mergeCell ref="DE53:DJ53"/>
    <mergeCell ref="DK54:DP54"/>
    <mergeCell ref="DW53:EB53"/>
    <mergeCell ref="IA53:IK53"/>
    <mergeCell ref="IA54:IK54"/>
    <mergeCell ref="IM54:IR54"/>
    <mergeCell ref="IL53:IR53"/>
    <mergeCell ref="FS53:FX53"/>
    <mergeCell ref="FM54:FQ54"/>
    <mergeCell ref="FY53:GD53"/>
    <mergeCell ref="GK53:GP53"/>
    <mergeCell ref="FY54:GD54"/>
    <mergeCell ref="FS54:FX54"/>
    <mergeCell ref="GE53:GJ53"/>
    <mergeCell ref="GE54:GJ54"/>
    <mergeCell ref="GQ53:GV53"/>
    <mergeCell ref="GK54:GP54"/>
    <mergeCell ref="HD53:HH53"/>
    <mergeCell ref="GQ54:GV54"/>
    <mergeCell ref="HI53:HN53"/>
    <mergeCell ref="HD54:HH54"/>
    <mergeCell ref="HO53:HZ53"/>
    <mergeCell ref="HO54:HZ54"/>
    <mergeCell ref="HI54:HN54"/>
    <mergeCell ref="FM53:FQ53"/>
  </mergeCells>
  <pageMargins left="0.43307086614173229" right="0.39370078740157483" top="0.78740157480314965" bottom="0.39370078740157483" header="0.19685039370078741" footer="0.19685039370078741"/>
  <pageSetup paperSize="8" scale="5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A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view="pageBreakPreview" topLeftCell="A4" zoomScale="65" zoomScaleNormal="100" zoomScaleSheetLayoutView="65" workbookViewId="0">
      <selection activeCell="GK50" sqref="GK50:GP50"/>
    </sheetView>
  </sheetViews>
  <sheetFormatPr defaultColWidth="0.85546875" defaultRowHeight="12.75" x14ac:dyDescent="0.2"/>
  <cols>
    <col min="1" max="32" width="0.85546875" style="1"/>
    <col min="33" max="33" width="1.28515625" style="1" customWidth="1"/>
    <col min="34" max="34" width="2.140625" style="1" customWidth="1"/>
    <col min="35" max="35" width="0.5703125" style="1" customWidth="1"/>
    <col min="36" max="36" width="2.28515625" style="1" customWidth="1"/>
    <col min="37" max="38" width="0.85546875" style="1"/>
    <col min="39" max="39" width="2.140625" style="1" customWidth="1"/>
    <col min="40" max="41" width="0.85546875" style="1"/>
    <col min="42" max="42" width="2.28515625" style="1" customWidth="1"/>
    <col min="43" max="47" width="0.85546875" style="1"/>
    <col min="48" max="48" width="1.7109375" style="1" customWidth="1"/>
    <col min="49" max="49" width="1.5703125" style="1" customWidth="1"/>
    <col min="50" max="53" width="0.85546875" style="1"/>
    <col min="54" max="54" width="3.7109375" style="1" customWidth="1"/>
    <col min="55" max="56" width="0.85546875" style="1"/>
    <col min="57" max="57" width="2.42578125" style="1" customWidth="1"/>
    <col min="58" max="58" width="0.85546875" style="1"/>
    <col min="59" max="59" width="6.7109375" style="1" customWidth="1"/>
    <col min="60" max="61" width="0.85546875" style="1"/>
    <col min="62" max="62" width="1.5703125" style="1" customWidth="1"/>
    <col min="63" max="63" width="4.28515625" style="1" customWidth="1"/>
    <col min="64" max="64" width="1.5703125" style="1" customWidth="1"/>
    <col min="65" max="70" width="0.85546875" style="1"/>
    <col min="71" max="71" width="2.5703125" style="1" customWidth="1"/>
    <col min="72" max="72" width="4.85546875" style="1" customWidth="1"/>
    <col min="73" max="73" width="0.42578125" style="1" customWidth="1"/>
    <col min="74" max="76" width="0.85546875" style="1"/>
    <col min="77" max="77" width="5.140625" style="1" customWidth="1"/>
    <col min="78" max="78" width="0.85546875" style="1" hidden="1" customWidth="1"/>
    <col min="79" max="83" width="0.85546875" style="1"/>
    <col min="84" max="84" width="1.42578125" style="1" customWidth="1"/>
    <col min="85" max="85" width="0.85546875" style="1"/>
    <col min="86" max="86" width="3.7109375" style="1" customWidth="1"/>
    <col min="87" max="89" width="0.85546875" style="1"/>
    <col min="90" max="90" width="4.140625" style="1" customWidth="1"/>
    <col min="91" max="92" width="0.85546875" style="1"/>
    <col min="93" max="93" width="6.85546875" style="1" customWidth="1"/>
    <col min="94" max="94" width="0.7109375" style="1" customWidth="1"/>
    <col min="95" max="96" width="0.85546875" style="1" hidden="1" customWidth="1"/>
    <col min="97" max="99" width="0.85546875" style="1"/>
    <col min="100" max="100" width="4" style="1" customWidth="1"/>
    <col min="101" max="101" width="0.28515625" style="1" customWidth="1"/>
    <col min="102" max="102" width="2.140625" style="1" customWidth="1"/>
    <col min="103" max="105" width="0.85546875" style="1"/>
    <col min="106" max="106" width="3.42578125" style="1" customWidth="1"/>
    <col min="107" max="112" width="0.85546875" style="1"/>
    <col min="113" max="113" width="3.7109375" style="1" customWidth="1"/>
    <col min="114" max="119" width="0.85546875" style="1"/>
    <col min="120" max="120" width="2.140625" style="1" customWidth="1"/>
    <col min="121" max="125" width="0.85546875" style="1"/>
    <col min="126" max="126" width="1.5703125" style="1" customWidth="1"/>
    <col min="127" max="135" width="0.85546875" style="1"/>
    <col min="136" max="136" width="3" style="1" customWidth="1"/>
    <col min="137" max="140" width="0.85546875" style="1"/>
    <col min="141" max="141" width="6" style="1" customWidth="1"/>
    <col min="142" max="142" width="2.28515625" style="1" customWidth="1"/>
    <col min="143" max="143" width="0.85546875" style="1"/>
    <col min="144" max="144" width="1.5703125" style="1" customWidth="1"/>
    <col min="145" max="149" width="0.85546875" style="1"/>
    <col min="150" max="150" width="4" style="1" customWidth="1"/>
    <col min="151" max="155" width="0.85546875" style="1"/>
    <col min="156" max="156" width="3.85546875" style="1" customWidth="1"/>
    <col min="157" max="157" width="0.85546875" style="1"/>
    <col min="158" max="158" width="2.42578125" style="1" customWidth="1"/>
    <col min="159" max="159" width="3" style="1" customWidth="1"/>
    <col min="160" max="161" width="0.85546875" style="1"/>
    <col min="162" max="162" width="6.85546875" style="1" customWidth="1"/>
    <col min="163" max="167" width="0.85546875" style="1"/>
    <col min="168" max="168" width="7.42578125" style="1" customWidth="1"/>
    <col min="169" max="170" width="0.85546875" style="1"/>
    <col min="171" max="171" width="2.28515625" style="1" customWidth="1"/>
    <col min="172" max="172" width="3.42578125" style="1" customWidth="1"/>
    <col min="173" max="173" width="3.85546875" style="1" customWidth="1"/>
    <col min="174" max="174" width="0.42578125" style="1" customWidth="1"/>
    <col min="175" max="176" width="0.85546875" style="1"/>
    <col min="177" max="177" width="3.140625" style="1" customWidth="1"/>
    <col min="178" max="178" width="0.7109375" style="1" customWidth="1"/>
    <col min="179" max="179" width="0.85546875" style="1" hidden="1" customWidth="1"/>
    <col min="180" max="180" width="2.85546875" style="1" customWidth="1"/>
    <col min="181" max="185" width="0.85546875" style="1"/>
    <col min="186" max="186" width="2.28515625" style="1" customWidth="1"/>
    <col min="187" max="191" width="0.85546875" style="1"/>
    <col min="192" max="192" width="2.42578125" style="1" customWidth="1"/>
    <col min="193" max="194" width="0.85546875" style="1"/>
    <col min="195" max="195" width="2.7109375" style="1" customWidth="1"/>
    <col min="196" max="201" width="0.85546875" style="1"/>
    <col min="202" max="202" width="3.5703125" style="1" customWidth="1"/>
    <col min="203" max="203" width="0.85546875" style="1"/>
    <col min="204" max="204" width="0.7109375" style="1" customWidth="1"/>
    <col min="205" max="205" width="0.42578125" style="1" hidden="1" customWidth="1"/>
    <col min="206" max="210" width="0.85546875" style="1" hidden="1" customWidth="1"/>
    <col min="211" max="212" width="0.85546875" style="1"/>
    <col min="213" max="213" width="2.140625" style="1" customWidth="1"/>
    <col min="214" max="215" width="0.85546875" style="1"/>
    <col min="216" max="216" width="6.7109375" style="1" customWidth="1"/>
    <col min="217" max="217" width="3.42578125" style="1" customWidth="1"/>
    <col min="218" max="218" width="2.7109375" style="1" customWidth="1"/>
    <col min="219" max="219" width="1.7109375" style="1" customWidth="1"/>
    <col min="220" max="220" width="3.140625" style="1" customWidth="1"/>
    <col min="221" max="221" width="2.5703125" style="1" customWidth="1"/>
    <col min="222" max="222" width="1" style="1" customWidth="1"/>
    <col min="223" max="223" width="2.42578125" style="1" customWidth="1"/>
    <col min="224" max="227" width="0.85546875" style="1"/>
    <col min="228" max="228" width="0.42578125" style="1" customWidth="1"/>
    <col min="229" max="232" width="0.85546875" style="1"/>
    <col min="233" max="233" width="0.42578125" style="1" customWidth="1"/>
    <col min="234" max="237" width="0.85546875" style="1"/>
    <col min="238" max="238" width="0.42578125" style="1" customWidth="1"/>
    <col min="239" max="239" width="0.85546875" style="1"/>
    <col min="240" max="240" width="2" style="1" customWidth="1"/>
    <col min="241" max="242" width="0.85546875" style="1"/>
    <col min="243" max="244" width="0.85546875" style="1" hidden="1" customWidth="1"/>
    <col min="245" max="245" width="1" style="1" customWidth="1"/>
    <col min="246" max="246" width="0.85546875" style="1"/>
    <col min="247" max="247" width="1.7109375" style="1" customWidth="1"/>
    <col min="248" max="248" width="4.7109375" style="1" customWidth="1"/>
    <col min="249" max="249" width="0.85546875" style="1"/>
    <col min="250" max="250" width="1.7109375" style="1" customWidth="1"/>
    <col min="251" max="16384" width="0.85546875" style="1"/>
  </cols>
  <sheetData>
    <row r="1" spans="1:252" x14ac:dyDescent="0.2">
      <c r="IE1" s="8" t="s">
        <v>30</v>
      </c>
    </row>
    <row r="2" spans="1:252" ht="3" customHeight="1" x14ac:dyDescent="0.2"/>
    <row r="3" spans="1:252" ht="11.25" customHeight="1" x14ac:dyDescent="0.2">
      <c r="A3" s="142" t="s">
        <v>16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219"/>
      <c r="AD3" s="141" t="s">
        <v>17</v>
      </c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7" t="s">
        <v>15</v>
      </c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202" t="s">
        <v>46</v>
      </c>
      <c r="IB3" s="203"/>
      <c r="IC3" s="203"/>
      <c r="ID3" s="203"/>
      <c r="IE3" s="203"/>
      <c r="IF3" s="203"/>
      <c r="IG3" s="203"/>
      <c r="IH3" s="203"/>
      <c r="II3" s="203"/>
      <c r="IJ3" s="203"/>
      <c r="IK3" s="204"/>
      <c r="IL3" s="225" t="s">
        <v>47</v>
      </c>
      <c r="IM3" s="226"/>
      <c r="IN3" s="226"/>
      <c r="IO3" s="226"/>
      <c r="IP3" s="226"/>
      <c r="IQ3" s="226"/>
      <c r="IR3" s="227"/>
    </row>
    <row r="4" spans="1:252" ht="11.25" customHeight="1" x14ac:dyDescent="0.2">
      <c r="A4" s="144" t="s">
        <v>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74"/>
      <c r="X4" s="143" t="s">
        <v>13</v>
      </c>
      <c r="Y4" s="144"/>
      <c r="Z4" s="144"/>
      <c r="AA4" s="144"/>
      <c r="AB4" s="144"/>
      <c r="AC4" s="174"/>
      <c r="AD4" s="143" t="s">
        <v>197</v>
      </c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74"/>
      <c r="BO4" s="143" t="s">
        <v>198</v>
      </c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74"/>
      <c r="CM4" s="143" t="s">
        <v>199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74"/>
      <c r="EO4" s="143" t="s">
        <v>200</v>
      </c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74"/>
      <c r="FM4" s="143" t="s">
        <v>201</v>
      </c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9" t="s">
        <v>12</v>
      </c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205"/>
      <c r="IB4" s="206"/>
      <c r="IC4" s="206"/>
      <c r="ID4" s="206"/>
      <c r="IE4" s="206"/>
      <c r="IF4" s="206"/>
      <c r="IG4" s="206"/>
      <c r="IH4" s="206"/>
      <c r="II4" s="206"/>
      <c r="IJ4" s="206"/>
      <c r="IK4" s="207"/>
      <c r="IL4" s="228"/>
      <c r="IM4" s="229"/>
      <c r="IN4" s="229"/>
      <c r="IO4" s="229"/>
      <c r="IP4" s="229"/>
      <c r="IQ4" s="229"/>
      <c r="IR4" s="230"/>
    </row>
    <row r="5" spans="1:252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1"/>
      <c r="X5" s="222"/>
      <c r="Y5" s="220"/>
      <c r="Z5" s="220"/>
      <c r="AA5" s="220"/>
      <c r="AB5" s="220"/>
      <c r="AC5" s="221"/>
      <c r="AD5" s="145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75"/>
      <c r="BO5" s="145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75"/>
      <c r="CM5" s="145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75"/>
      <c r="EO5" s="145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75"/>
      <c r="FM5" s="145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9" t="s">
        <v>11</v>
      </c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205"/>
      <c r="IB5" s="206"/>
      <c r="IC5" s="206"/>
      <c r="ID5" s="206"/>
      <c r="IE5" s="206"/>
      <c r="IF5" s="206"/>
      <c r="IG5" s="206"/>
      <c r="IH5" s="206"/>
      <c r="II5" s="206"/>
      <c r="IJ5" s="206"/>
      <c r="IK5" s="207"/>
      <c r="IL5" s="228"/>
      <c r="IM5" s="229"/>
      <c r="IN5" s="229"/>
      <c r="IO5" s="229"/>
      <c r="IP5" s="229"/>
      <c r="IQ5" s="229"/>
      <c r="IR5" s="230"/>
    </row>
    <row r="6" spans="1:252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1"/>
      <c r="X6" s="222"/>
      <c r="Y6" s="220"/>
      <c r="Z6" s="220"/>
      <c r="AA6" s="220"/>
      <c r="AB6" s="220"/>
      <c r="AC6" s="221"/>
      <c r="AD6" s="256"/>
      <c r="AE6" s="257"/>
      <c r="AF6" s="257"/>
      <c r="AG6" s="257"/>
      <c r="AH6" s="257"/>
      <c r="AI6" s="257"/>
      <c r="AJ6" s="258"/>
      <c r="AK6" s="165"/>
      <c r="AL6" s="166"/>
      <c r="AM6" s="166"/>
      <c r="AN6" s="166"/>
      <c r="AO6" s="166"/>
      <c r="AP6" s="167"/>
      <c r="AQ6" s="165"/>
      <c r="AR6" s="166"/>
      <c r="AS6" s="166"/>
      <c r="AT6" s="166"/>
      <c r="AU6" s="166"/>
      <c r="AV6" s="167"/>
      <c r="AW6" s="165"/>
      <c r="AX6" s="166"/>
      <c r="AY6" s="166"/>
      <c r="AZ6" s="166"/>
      <c r="BA6" s="166"/>
      <c r="BB6" s="167"/>
      <c r="BC6" s="340"/>
      <c r="BD6" s="341"/>
      <c r="BE6" s="341"/>
      <c r="BF6" s="341"/>
      <c r="BG6" s="341"/>
      <c r="BH6" s="342"/>
      <c r="BI6" s="340"/>
      <c r="BJ6" s="341"/>
      <c r="BK6" s="341"/>
      <c r="BL6" s="341"/>
      <c r="BM6" s="341"/>
      <c r="BN6" s="342"/>
      <c r="BO6" s="165"/>
      <c r="BP6" s="166"/>
      <c r="BQ6" s="166"/>
      <c r="BR6" s="166"/>
      <c r="BS6" s="166"/>
      <c r="BT6" s="167"/>
      <c r="BU6" s="165"/>
      <c r="BV6" s="166"/>
      <c r="BW6" s="166"/>
      <c r="BX6" s="166"/>
      <c r="BY6" s="166"/>
      <c r="BZ6" s="167"/>
      <c r="CA6" s="165"/>
      <c r="CB6" s="166"/>
      <c r="CC6" s="166"/>
      <c r="CD6" s="166"/>
      <c r="CE6" s="166"/>
      <c r="CF6" s="167"/>
      <c r="CG6" s="340"/>
      <c r="CH6" s="341"/>
      <c r="CI6" s="341"/>
      <c r="CJ6" s="341"/>
      <c r="CK6" s="341"/>
      <c r="CL6" s="342"/>
      <c r="CM6" s="165"/>
      <c r="CN6" s="166"/>
      <c r="CO6" s="166"/>
      <c r="CP6" s="166"/>
      <c r="CQ6" s="166"/>
      <c r="CR6" s="167"/>
      <c r="CS6" s="165"/>
      <c r="CT6" s="166"/>
      <c r="CU6" s="166"/>
      <c r="CV6" s="166"/>
      <c r="CW6" s="166"/>
      <c r="CX6" s="167"/>
      <c r="CY6" s="165"/>
      <c r="CZ6" s="166"/>
      <c r="DA6" s="166"/>
      <c r="DB6" s="166"/>
      <c r="DC6" s="166"/>
      <c r="DD6" s="167"/>
      <c r="DE6" s="165"/>
      <c r="DF6" s="166"/>
      <c r="DG6" s="166"/>
      <c r="DH6" s="166"/>
      <c r="DI6" s="166"/>
      <c r="DJ6" s="167"/>
      <c r="DK6" s="165"/>
      <c r="DL6" s="166"/>
      <c r="DM6" s="166"/>
      <c r="DN6" s="166"/>
      <c r="DO6" s="166"/>
      <c r="DP6" s="167"/>
      <c r="DQ6" s="165"/>
      <c r="DR6" s="166"/>
      <c r="DS6" s="166"/>
      <c r="DT6" s="166"/>
      <c r="DU6" s="166"/>
      <c r="DV6" s="167"/>
      <c r="DW6" s="165"/>
      <c r="DX6" s="166"/>
      <c r="DY6" s="166"/>
      <c r="DZ6" s="166"/>
      <c r="EA6" s="166"/>
      <c r="EB6" s="167"/>
      <c r="EC6" s="340"/>
      <c r="ED6" s="341"/>
      <c r="EE6" s="341"/>
      <c r="EF6" s="341"/>
      <c r="EG6" s="341"/>
      <c r="EH6" s="342"/>
      <c r="EI6" s="340"/>
      <c r="EJ6" s="341"/>
      <c r="EK6" s="341"/>
      <c r="EL6" s="341"/>
      <c r="EM6" s="341"/>
      <c r="EN6" s="342"/>
      <c r="EO6" s="165"/>
      <c r="EP6" s="166"/>
      <c r="EQ6" s="166"/>
      <c r="ER6" s="166"/>
      <c r="ES6" s="166"/>
      <c r="ET6" s="167"/>
      <c r="EU6" s="165"/>
      <c r="EV6" s="166"/>
      <c r="EW6" s="166"/>
      <c r="EX6" s="166"/>
      <c r="EY6" s="166"/>
      <c r="EZ6" s="167"/>
      <c r="FA6" s="374"/>
      <c r="FB6" s="374"/>
      <c r="FC6" s="374"/>
      <c r="FD6" s="374"/>
      <c r="FE6" s="166"/>
      <c r="FF6" s="167"/>
      <c r="FG6" s="340"/>
      <c r="FH6" s="341"/>
      <c r="FI6" s="341"/>
      <c r="FJ6" s="341"/>
      <c r="FK6" s="341"/>
      <c r="FL6" s="342"/>
      <c r="FM6" s="165"/>
      <c r="FN6" s="166"/>
      <c r="FO6" s="166"/>
      <c r="FP6" s="166"/>
      <c r="FQ6" s="166"/>
      <c r="FR6" s="167"/>
      <c r="FS6" s="165"/>
      <c r="FT6" s="166"/>
      <c r="FU6" s="166"/>
      <c r="FV6" s="166"/>
      <c r="FW6" s="166"/>
      <c r="FX6" s="166"/>
      <c r="FY6" s="165"/>
      <c r="FZ6" s="166"/>
      <c r="GA6" s="166"/>
      <c r="GB6" s="166"/>
      <c r="GC6" s="166"/>
      <c r="GD6" s="167"/>
      <c r="GE6" s="165"/>
      <c r="GF6" s="166"/>
      <c r="GG6" s="166"/>
      <c r="GH6" s="166"/>
      <c r="GI6" s="166"/>
      <c r="GJ6" s="167"/>
      <c r="GK6" s="165"/>
      <c r="GL6" s="166"/>
      <c r="GM6" s="166"/>
      <c r="GN6" s="166"/>
      <c r="GO6" s="166"/>
      <c r="GP6" s="167"/>
      <c r="GQ6" s="165"/>
      <c r="GR6" s="166"/>
      <c r="GS6" s="166"/>
      <c r="GT6" s="166"/>
      <c r="GU6" s="166"/>
      <c r="GV6" s="167"/>
      <c r="GW6" s="165"/>
      <c r="GX6" s="166"/>
      <c r="GY6" s="166"/>
      <c r="GZ6" s="166"/>
      <c r="HA6" s="166"/>
      <c r="HB6" s="167"/>
      <c r="HC6" s="340"/>
      <c r="HD6" s="341"/>
      <c r="HE6" s="341"/>
      <c r="HF6" s="341"/>
      <c r="HG6" s="341"/>
      <c r="HH6" s="342"/>
      <c r="HI6" s="137" t="s">
        <v>43</v>
      </c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205"/>
      <c r="IB6" s="206"/>
      <c r="IC6" s="206"/>
      <c r="ID6" s="206"/>
      <c r="IE6" s="206"/>
      <c r="IF6" s="206"/>
      <c r="IG6" s="206"/>
      <c r="IH6" s="206"/>
      <c r="II6" s="206"/>
      <c r="IJ6" s="206"/>
      <c r="IK6" s="207"/>
      <c r="IL6" s="228"/>
      <c r="IM6" s="229"/>
      <c r="IN6" s="229"/>
      <c r="IO6" s="229"/>
      <c r="IP6" s="229"/>
      <c r="IQ6" s="229"/>
      <c r="IR6" s="230"/>
    </row>
    <row r="7" spans="1:252" ht="11.25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1"/>
      <c r="X7" s="222"/>
      <c r="Y7" s="220"/>
      <c r="Z7" s="220"/>
      <c r="AA7" s="220"/>
      <c r="AB7" s="220"/>
      <c r="AC7" s="221"/>
      <c r="AD7" s="259"/>
      <c r="AE7" s="260"/>
      <c r="AF7" s="260"/>
      <c r="AG7" s="260"/>
      <c r="AH7" s="260"/>
      <c r="AI7" s="260"/>
      <c r="AJ7" s="261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343"/>
      <c r="BD7" s="344"/>
      <c r="BE7" s="344"/>
      <c r="BF7" s="344"/>
      <c r="BG7" s="344"/>
      <c r="BH7" s="345"/>
      <c r="BI7" s="343"/>
      <c r="BJ7" s="344"/>
      <c r="BK7" s="344"/>
      <c r="BL7" s="344"/>
      <c r="BM7" s="344"/>
      <c r="BN7" s="345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343"/>
      <c r="CH7" s="344"/>
      <c r="CI7" s="344"/>
      <c r="CJ7" s="344"/>
      <c r="CK7" s="344"/>
      <c r="CL7" s="345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343"/>
      <c r="ED7" s="344"/>
      <c r="EE7" s="344"/>
      <c r="EF7" s="344"/>
      <c r="EG7" s="344"/>
      <c r="EH7" s="345"/>
      <c r="EI7" s="343"/>
      <c r="EJ7" s="344"/>
      <c r="EK7" s="344"/>
      <c r="EL7" s="344"/>
      <c r="EM7" s="344"/>
      <c r="EN7" s="345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374"/>
      <c r="FB7" s="374"/>
      <c r="FC7" s="374"/>
      <c r="FD7" s="374"/>
      <c r="FE7" s="169"/>
      <c r="FF7" s="170"/>
      <c r="FG7" s="343"/>
      <c r="FH7" s="344"/>
      <c r="FI7" s="344"/>
      <c r="FJ7" s="344"/>
      <c r="FK7" s="344"/>
      <c r="FL7" s="345"/>
      <c r="FM7" s="168"/>
      <c r="FN7" s="169"/>
      <c r="FO7" s="169"/>
      <c r="FP7" s="169"/>
      <c r="FQ7" s="169"/>
      <c r="FR7" s="170"/>
      <c r="FS7" s="168"/>
      <c r="FT7" s="169"/>
      <c r="FU7" s="169"/>
      <c r="FV7" s="169"/>
      <c r="FW7" s="169"/>
      <c r="FX7" s="169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343"/>
      <c r="HD7" s="344"/>
      <c r="HE7" s="344"/>
      <c r="HF7" s="344"/>
      <c r="HG7" s="344"/>
      <c r="HH7" s="345"/>
      <c r="HI7" s="139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205"/>
      <c r="IB7" s="206"/>
      <c r="IC7" s="206"/>
      <c r="ID7" s="206"/>
      <c r="IE7" s="206"/>
      <c r="IF7" s="206"/>
      <c r="IG7" s="206"/>
      <c r="IH7" s="206"/>
      <c r="II7" s="206"/>
      <c r="IJ7" s="206"/>
      <c r="IK7" s="207"/>
      <c r="IL7" s="228"/>
      <c r="IM7" s="229"/>
      <c r="IN7" s="229"/>
      <c r="IO7" s="229"/>
      <c r="IP7" s="229"/>
      <c r="IQ7" s="229"/>
      <c r="IR7" s="230"/>
    </row>
    <row r="8" spans="1:252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75"/>
      <c r="X8" s="145"/>
      <c r="Y8" s="146"/>
      <c r="Z8" s="146"/>
      <c r="AA8" s="146"/>
      <c r="AB8" s="146"/>
      <c r="AC8" s="175"/>
      <c r="AD8" s="266"/>
      <c r="AE8" s="267"/>
      <c r="AF8" s="267"/>
      <c r="AG8" s="267"/>
      <c r="AH8" s="267"/>
      <c r="AI8" s="267"/>
      <c r="AJ8" s="268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346"/>
      <c r="BD8" s="347"/>
      <c r="BE8" s="347"/>
      <c r="BF8" s="347"/>
      <c r="BG8" s="347"/>
      <c r="BH8" s="348"/>
      <c r="BI8" s="346"/>
      <c r="BJ8" s="347"/>
      <c r="BK8" s="347"/>
      <c r="BL8" s="347"/>
      <c r="BM8" s="347"/>
      <c r="BN8" s="348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346"/>
      <c r="CH8" s="347"/>
      <c r="CI8" s="347"/>
      <c r="CJ8" s="347"/>
      <c r="CK8" s="347"/>
      <c r="CL8" s="348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346"/>
      <c r="ED8" s="347"/>
      <c r="EE8" s="347"/>
      <c r="EF8" s="347"/>
      <c r="EG8" s="347"/>
      <c r="EH8" s="348"/>
      <c r="EI8" s="346"/>
      <c r="EJ8" s="347"/>
      <c r="EK8" s="347"/>
      <c r="EL8" s="347"/>
      <c r="EM8" s="347"/>
      <c r="EN8" s="348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374"/>
      <c r="FB8" s="374"/>
      <c r="FC8" s="374"/>
      <c r="FD8" s="374"/>
      <c r="FE8" s="172"/>
      <c r="FF8" s="173"/>
      <c r="FG8" s="346"/>
      <c r="FH8" s="347"/>
      <c r="FI8" s="347"/>
      <c r="FJ8" s="347"/>
      <c r="FK8" s="347"/>
      <c r="FL8" s="348"/>
      <c r="FM8" s="171"/>
      <c r="FN8" s="172"/>
      <c r="FO8" s="172"/>
      <c r="FP8" s="172"/>
      <c r="FQ8" s="172"/>
      <c r="FR8" s="173"/>
      <c r="FS8" s="171"/>
      <c r="FT8" s="172"/>
      <c r="FU8" s="172"/>
      <c r="FV8" s="172"/>
      <c r="FW8" s="172"/>
      <c r="FX8" s="172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346"/>
      <c r="HD8" s="347"/>
      <c r="HE8" s="347"/>
      <c r="HF8" s="347"/>
      <c r="HG8" s="347"/>
      <c r="HH8" s="348"/>
      <c r="HI8" s="121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208"/>
      <c r="IB8" s="209"/>
      <c r="IC8" s="209"/>
      <c r="ID8" s="209"/>
      <c r="IE8" s="209"/>
      <c r="IF8" s="209"/>
      <c r="IG8" s="209"/>
      <c r="IH8" s="209"/>
      <c r="II8" s="209"/>
      <c r="IJ8" s="209"/>
      <c r="IK8" s="210"/>
      <c r="IL8" s="231"/>
      <c r="IM8" s="232"/>
      <c r="IN8" s="232"/>
      <c r="IO8" s="232"/>
      <c r="IP8" s="232"/>
      <c r="IQ8" s="232"/>
      <c r="IR8" s="233"/>
    </row>
    <row r="9" spans="1:252" s="5" customFormat="1" x14ac:dyDescent="0.2">
      <c r="A9" s="255">
        <v>1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366"/>
      <c r="X9" s="127">
        <v>2</v>
      </c>
      <c r="Y9" s="128"/>
      <c r="Z9" s="128"/>
      <c r="AA9" s="128"/>
      <c r="AB9" s="128"/>
      <c r="AC9" s="129"/>
      <c r="AD9" s="127">
        <v>3</v>
      </c>
      <c r="AE9" s="128"/>
      <c r="AF9" s="128"/>
      <c r="AG9" s="128"/>
      <c r="AH9" s="128"/>
      <c r="AI9" s="128"/>
      <c r="AJ9" s="129"/>
      <c r="AK9" s="127">
        <v>4</v>
      </c>
      <c r="AL9" s="128"/>
      <c r="AM9" s="128"/>
      <c r="AN9" s="128"/>
      <c r="AO9" s="128"/>
      <c r="AP9" s="129"/>
      <c r="AQ9" s="127">
        <v>5</v>
      </c>
      <c r="AR9" s="128"/>
      <c r="AS9" s="128"/>
      <c r="AT9" s="128"/>
      <c r="AU9" s="128"/>
      <c r="AV9" s="129"/>
      <c r="AW9" s="127">
        <v>6</v>
      </c>
      <c r="AX9" s="128"/>
      <c r="AY9" s="128"/>
      <c r="AZ9" s="128"/>
      <c r="BA9" s="128"/>
      <c r="BB9" s="129"/>
      <c r="BC9" s="151">
        <v>7</v>
      </c>
      <c r="BD9" s="152"/>
      <c r="BE9" s="152"/>
      <c r="BF9" s="152"/>
      <c r="BG9" s="152"/>
      <c r="BH9" s="153"/>
      <c r="BI9" s="151">
        <v>8</v>
      </c>
      <c r="BJ9" s="152"/>
      <c r="BK9" s="152"/>
      <c r="BL9" s="152"/>
      <c r="BM9" s="152"/>
      <c r="BN9" s="153"/>
      <c r="BO9" s="127">
        <v>9</v>
      </c>
      <c r="BP9" s="128"/>
      <c r="BQ9" s="128"/>
      <c r="BR9" s="128"/>
      <c r="BS9" s="128"/>
      <c r="BT9" s="129"/>
      <c r="BU9" s="127">
        <v>10</v>
      </c>
      <c r="BV9" s="128"/>
      <c r="BW9" s="128"/>
      <c r="BX9" s="128"/>
      <c r="BY9" s="128"/>
      <c r="BZ9" s="129"/>
      <c r="CA9" s="127">
        <v>11</v>
      </c>
      <c r="CB9" s="128"/>
      <c r="CC9" s="128"/>
      <c r="CD9" s="128"/>
      <c r="CE9" s="128"/>
      <c r="CF9" s="129"/>
      <c r="CG9" s="151">
        <v>12</v>
      </c>
      <c r="CH9" s="152"/>
      <c r="CI9" s="152"/>
      <c r="CJ9" s="152"/>
      <c r="CK9" s="152"/>
      <c r="CL9" s="153"/>
      <c r="CM9" s="127">
        <v>13</v>
      </c>
      <c r="CN9" s="128"/>
      <c r="CO9" s="128"/>
      <c r="CP9" s="128"/>
      <c r="CQ9" s="128"/>
      <c r="CR9" s="129"/>
      <c r="CS9" s="127">
        <v>14</v>
      </c>
      <c r="CT9" s="128"/>
      <c r="CU9" s="128"/>
      <c r="CV9" s="128"/>
      <c r="CW9" s="128"/>
      <c r="CX9" s="129"/>
      <c r="CY9" s="127">
        <v>15</v>
      </c>
      <c r="CZ9" s="128"/>
      <c r="DA9" s="128"/>
      <c r="DB9" s="128"/>
      <c r="DC9" s="128"/>
      <c r="DD9" s="129"/>
      <c r="DE9" s="127">
        <v>16</v>
      </c>
      <c r="DF9" s="128"/>
      <c r="DG9" s="128"/>
      <c r="DH9" s="128"/>
      <c r="DI9" s="128"/>
      <c r="DJ9" s="129"/>
      <c r="DK9" s="127">
        <v>17</v>
      </c>
      <c r="DL9" s="128"/>
      <c r="DM9" s="128"/>
      <c r="DN9" s="128"/>
      <c r="DO9" s="128"/>
      <c r="DP9" s="129"/>
      <c r="DQ9" s="127">
        <v>18</v>
      </c>
      <c r="DR9" s="128"/>
      <c r="DS9" s="128"/>
      <c r="DT9" s="128"/>
      <c r="DU9" s="128"/>
      <c r="DV9" s="129"/>
      <c r="DW9" s="127">
        <v>19</v>
      </c>
      <c r="DX9" s="128"/>
      <c r="DY9" s="128"/>
      <c r="DZ9" s="128"/>
      <c r="EA9" s="128"/>
      <c r="EB9" s="129"/>
      <c r="EC9" s="151">
        <v>20</v>
      </c>
      <c r="ED9" s="152"/>
      <c r="EE9" s="152"/>
      <c r="EF9" s="152"/>
      <c r="EG9" s="152"/>
      <c r="EH9" s="153"/>
      <c r="EI9" s="151">
        <v>21</v>
      </c>
      <c r="EJ9" s="152"/>
      <c r="EK9" s="152"/>
      <c r="EL9" s="152"/>
      <c r="EM9" s="152"/>
      <c r="EN9" s="153"/>
      <c r="EO9" s="127">
        <v>22</v>
      </c>
      <c r="EP9" s="128"/>
      <c r="EQ9" s="128"/>
      <c r="ER9" s="128"/>
      <c r="ES9" s="128"/>
      <c r="ET9" s="129"/>
      <c r="EU9" s="127">
        <v>23</v>
      </c>
      <c r="EV9" s="128"/>
      <c r="EW9" s="128"/>
      <c r="EX9" s="128"/>
      <c r="EY9" s="128"/>
      <c r="EZ9" s="129"/>
      <c r="FA9" s="375">
        <v>24</v>
      </c>
      <c r="FB9" s="375"/>
      <c r="FC9" s="375"/>
      <c r="FD9" s="375"/>
      <c r="FE9" s="128"/>
      <c r="FF9" s="129"/>
      <c r="FG9" s="151">
        <v>25</v>
      </c>
      <c r="FH9" s="152"/>
      <c r="FI9" s="152"/>
      <c r="FJ9" s="152"/>
      <c r="FK9" s="152"/>
      <c r="FL9" s="153"/>
      <c r="FM9" s="127">
        <v>26</v>
      </c>
      <c r="FN9" s="128"/>
      <c r="FO9" s="128"/>
      <c r="FP9" s="128"/>
      <c r="FQ9" s="128"/>
      <c r="FR9" s="129"/>
      <c r="FS9" s="127">
        <v>27</v>
      </c>
      <c r="FT9" s="128"/>
      <c r="FU9" s="128"/>
      <c r="FV9" s="128"/>
      <c r="FW9" s="128"/>
      <c r="FX9" s="128"/>
      <c r="FY9" s="127">
        <v>28</v>
      </c>
      <c r="FZ9" s="128"/>
      <c r="GA9" s="128"/>
      <c r="GB9" s="128"/>
      <c r="GC9" s="128"/>
      <c r="GD9" s="129"/>
      <c r="GE9" s="127">
        <v>29</v>
      </c>
      <c r="GF9" s="128"/>
      <c r="GG9" s="128"/>
      <c r="GH9" s="128"/>
      <c r="GI9" s="128"/>
      <c r="GJ9" s="129"/>
      <c r="GK9" s="127">
        <v>30</v>
      </c>
      <c r="GL9" s="128"/>
      <c r="GM9" s="128"/>
      <c r="GN9" s="128"/>
      <c r="GO9" s="128"/>
      <c r="GP9" s="129"/>
      <c r="GQ9" s="127">
        <v>31</v>
      </c>
      <c r="GR9" s="128"/>
      <c r="GS9" s="128"/>
      <c r="GT9" s="128"/>
      <c r="GU9" s="128"/>
      <c r="GV9" s="129"/>
      <c r="GW9" s="127">
        <v>32</v>
      </c>
      <c r="GX9" s="128"/>
      <c r="GY9" s="128"/>
      <c r="GZ9" s="128"/>
      <c r="HA9" s="128"/>
      <c r="HB9" s="129"/>
      <c r="HC9" s="151">
        <v>33</v>
      </c>
      <c r="HD9" s="152"/>
      <c r="HE9" s="152"/>
      <c r="HF9" s="152"/>
      <c r="HG9" s="152"/>
      <c r="HH9" s="153"/>
      <c r="HI9" s="127">
        <v>34</v>
      </c>
      <c r="HJ9" s="128"/>
      <c r="HK9" s="128"/>
      <c r="HL9" s="128"/>
      <c r="HM9" s="128"/>
      <c r="HN9" s="129"/>
      <c r="HO9" s="151">
        <v>35</v>
      </c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3"/>
      <c r="IA9" s="127">
        <v>36</v>
      </c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51">
        <v>37</v>
      </c>
      <c r="IM9" s="152"/>
      <c r="IN9" s="152"/>
      <c r="IO9" s="152"/>
      <c r="IP9" s="152"/>
      <c r="IQ9" s="152"/>
      <c r="IR9" s="153"/>
    </row>
    <row r="10" spans="1:252" ht="19.5" customHeight="1" x14ac:dyDescent="0.2">
      <c r="A10" s="188" t="s">
        <v>173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9"/>
      <c r="X10" s="235"/>
      <c r="Y10" s="235"/>
      <c r="Z10" s="235"/>
      <c r="AA10" s="235"/>
      <c r="AB10" s="235"/>
      <c r="AC10" s="235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55">
        <f>AD10+AQ10</f>
        <v>0</v>
      </c>
      <c r="BD10" s="155"/>
      <c r="BE10" s="155"/>
      <c r="BF10" s="155"/>
      <c r="BG10" s="155"/>
      <c r="BH10" s="155"/>
      <c r="BI10" s="155">
        <f>AK10+AW10</f>
        <v>0</v>
      </c>
      <c r="BJ10" s="155"/>
      <c r="BK10" s="155"/>
      <c r="BL10" s="155"/>
      <c r="BM10" s="155"/>
      <c r="BN10" s="155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122"/>
      <c r="CB10" s="122"/>
      <c r="CC10" s="122"/>
      <c r="CD10" s="122"/>
      <c r="CE10" s="122"/>
      <c r="CF10" s="122"/>
      <c r="CG10" s="123"/>
      <c r="CH10" s="123"/>
      <c r="CI10" s="123"/>
      <c r="CJ10" s="123"/>
      <c r="CK10" s="123"/>
      <c r="CL10" s="123"/>
      <c r="CM10" s="364" t="s">
        <v>172</v>
      </c>
      <c r="CN10" s="364"/>
      <c r="CO10" s="364"/>
      <c r="CP10" s="364"/>
      <c r="CQ10" s="364"/>
      <c r="CR10" s="364"/>
      <c r="CS10" s="373">
        <v>0</v>
      </c>
      <c r="CT10" s="373"/>
      <c r="CU10" s="373"/>
      <c r="CV10" s="373"/>
      <c r="CW10" s="373"/>
      <c r="CX10" s="373"/>
      <c r="CY10" s="136"/>
      <c r="CZ10" s="136"/>
      <c r="DA10" s="136"/>
      <c r="DB10" s="136"/>
      <c r="DC10" s="136"/>
      <c r="DD10" s="136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3"/>
      <c r="ED10" s="123"/>
      <c r="EE10" s="123"/>
      <c r="EF10" s="123"/>
      <c r="EG10" s="123"/>
      <c r="EH10" s="123"/>
      <c r="EI10" s="124">
        <f>CM10+CS10+CY10+DE10+DK10+DQ10</f>
        <v>0</v>
      </c>
      <c r="EJ10" s="360"/>
      <c r="EK10" s="360"/>
      <c r="EL10" s="360"/>
      <c r="EM10" s="360"/>
      <c r="EN10" s="360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3"/>
      <c r="FH10" s="123"/>
      <c r="FI10" s="123"/>
      <c r="FJ10" s="123"/>
      <c r="FK10" s="123"/>
      <c r="FL10" s="123"/>
      <c r="FM10" s="156"/>
      <c r="FN10" s="156"/>
      <c r="FO10" s="156"/>
      <c r="FP10" s="156"/>
      <c r="FQ10" s="156"/>
      <c r="FR10" s="156"/>
      <c r="FS10" s="135"/>
      <c r="FT10" s="135"/>
      <c r="FU10" s="135"/>
      <c r="FV10" s="135"/>
      <c r="FW10" s="135"/>
      <c r="FX10" s="135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3"/>
      <c r="HD10" s="123"/>
      <c r="HE10" s="123"/>
      <c r="HF10" s="123"/>
      <c r="HG10" s="123"/>
      <c r="HH10" s="123"/>
      <c r="HI10" s="122">
        <v>97</v>
      </c>
      <c r="HJ10" s="122"/>
      <c r="HK10" s="122"/>
      <c r="HL10" s="122"/>
      <c r="HM10" s="122"/>
      <c r="HN10" s="122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2">
        <v>550</v>
      </c>
      <c r="IB10" s="122"/>
      <c r="IC10" s="122"/>
      <c r="ID10" s="122"/>
      <c r="IE10" s="122"/>
      <c r="IF10" s="122"/>
      <c r="IG10" s="122"/>
      <c r="IH10" s="122"/>
      <c r="II10" s="122"/>
      <c r="IJ10" s="122"/>
      <c r="IK10" s="76"/>
      <c r="IL10" s="102"/>
      <c r="IM10" s="79"/>
      <c r="IN10" s="79"/>
      <c r="IO10" s="79"/>
      <c r="IP10" s="79"/>
      <c r="IQ10" s="79"/>
      <c r="IR10" s="80"/>
    </row>
    <row r="11" spans="1:252" ht="16.5" customHeight="1" thickBot="1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9"/>
      <c r="X11" s="157"/>
      <c r="Y11" s="157"/>
      <c r="Z11" s="157"/>
      <c r="AA11" s="157"/>
      <c r="AB11" s="157"/>
      <c r="AC11" s="157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25">
        <f>AD11+AK11+AQ11+AW11</f>
        <v>0</v>
      </c>
      <c r="BD11" s="123"/>
      <c r="BE11" s="123"/>
      <c r="BF11" s="123"/>
      <c r="BG11" s="123"/>
      <c r="BH11" s="123"/>
      <c r="BI11" s="154">
        <f>(AD11+AK11)*IA10</f>
        <v>0</v>
      </c>
      <c r="BJ11" s="154"/>
      <c r="BK11" s="154"/>
      <c r="BL11" s="154"/>
      <c r="BM11" s="154"/>
      <c r="BN11" s="154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112"/>
      <c r="CB11" s="112"/>
      <c r="CC11" s="112"/>
      <c r="CD11" s="112"/>
      <c r="CE11" s="112"/>
      <c r="CF11" s="112"/>
      <c r="CG11" s="154">
        <f>(BO11+BU11)*IA10</f>
        <v>0</v>
      </c>
      <c r="CH11" s="154"/>
      <c r="CI11" s="154"/>
      <c r="CJ11" s="154"/>
      <c r="CK11" s="154"/>
      <c r="CL11" s="154"/>
      <c r="CM11" s="372">
        <f>CM10*воспитанники!X15</f>
        <v>0</v>
      </c>
      <c r="CN11" s="372"/>
      <c r="CO11" s="372"/>
      <c r="CP11" s="372"/>
      <c r="CQ11" s="372"/>
      <c r="CR11" s="372"/>
      <c r="CS11" s="372">
        <f>CS10*воспитанники!X15</f>
        <v>0</v>
      </c>
      <c r="CT11" s="372"/>
      <c r="CU11" s="372"/>
      <c r="CV11" s="372"/>
      <c r="CW11" s="372"/>
      <c r="CX11" s="372"/>
      <c r="CY11" s="372"/>
      <c r="CZ11" s="372"/>
      <c r="DA11" s="372"/>
      <c r="DB11" s="372"/>
      <c r="DC11" s="372"/>
      <c r="DD11" s="37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25">
        <f>CM11+CS11+CY11+DE11+DK11</f>
        <v>0</v>
      </c>
      <c r="ED11" s="123"/>
      <c r="EE11" s="123"/>
      <c r="EF11" s="123"/>
      <c r="EG11" s="123"/>
      <c r="EH11" s="123"/>
      <c r="EI11" s="154">
        <f>EC11*IA10</f>
        <v>0</v>
      </c>
      <c r="EJ11" s="154"/>
      <c r="EK11" s="154"/>
      <c r="EL11" s="154"/>
      <c r="EM11" s="154"/>
      <c r="EN11" s="154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322"/>
      <c r="FB11" s="322"/>
      <c r="FC11" s="322"/>
      <c r="FD11" s="322"/>
      <c r="FE11" s="322"/>
      <c r="FF11" s="322"/>
      <c r="FG11" s="123">
        <f>EU11*IA11</f>
        <v>0</v>
      </c>
      <c r="FH11" s="123"/>
      <c r="FI11" s="123"/>
      <c r="FJ11" s="123"/>
      <c r="FK11" s="123"/>
      <c r="FL11" s="123"/>
      <c r="FM11" s="372"/>
      <c r="FN11" s="372"/>
      <c r="FO11" s="372"/>
      <c r="FP11" s="372"/>
      <c r="FQ11" s="372"/>
      <c r="FR11" s="372"/>
      <c r="FS11" s="372"/>
      <c r="FT11" s="372"/>
      <c r="FU11" s="372"/>
      <c r="FV11" s="372"/>
      <c r="FW11" s="372"/>
      <c r="FX11" s="37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54">
        <f>(FM11+FS11+FY11+GE11+GK11)*IA10</f>
        <v>0</v>
      </c>
      <c r="HD11" s="154"/>
      <c r="HE11" s="154"/>
      <c r="HF11" s="154"/>
      <c r="HG11" s="154"/>
      <c r="HH11" s="154"/>
      <c r="HI11" s="112"/>
      <c r="HJ11" s="112"/>
      <c r="HK11" s="112"/>
      <c r="HL11" s="112"/>
      <c r="HM11" s="112"/>
      <c r="HN11" s="112"/>
      <c r="HO11" s="125">
        <f>AD11+AK11+AQ11+AW11+BO11+BU11+CA11+CM11+CS11+CY11+DE11+DK11+DQ11+DW11+EO11+EU11+FA11+FE11+FM11+FS11+FY11+GE11+GK11+GQ11</f>
        <v>0</v>
      </c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3"/>
      <c r="IL11" s="81">
        <f>HO11*IA10</f>
        <v>0</v>
      </c>
      <c r="IM11" s="79"/>
      <c r="IN11" s="79"/>
      <c r="IO11" s="79"/>
      <c r="IP11" s="79"/>
      <c r="IQ11" s="79"/>
      <c r="IR11" s="80"/>
    </row>
    <row r="12" spans="1:252" ht="18.75" customHeight="1" thickTop="1" x14ac:dyDescent="0.2">
      <c r="A12" s="188" t="s">
        <v>65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  <c r="X12" s="157"/>
      <c r="Y12" s="157"/>
      <c r="Z12" s="157"/>
      <c r="AA12" s="157"/>
      <c r="AB12" s="157"/>
      <c r="AC12" s="157"/>
      <c r="AD12" s="376">
        <v>4.3999999999999997E-2</v>
      </c>
      <c r="AE12" s="376"/>
      <c r="AF12" s="376"/>
      <c r="AG12" s="376"/>
      <c r="AH12" s="376"/>
      <c r="AI12" s="376"/>
      <c r="AJ12" s="376"/>
      <c r="AK12" s="377">
        <v>48.19</v>
      </c>
      <c r="AL12" s="377"/>
      <c r="AM12" s="377"/>
      <c r="AN12" s="377"/>
      <c r="AO12" s="377"/>
      <c r="AP12" s="377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55">
        <f>AD12+AQ12</f>
        <v>4.3999999999999997E-2</v>
      </c>
      <c r="BD12" s="155"/>
      <c r="BE12" s="155"/>
      <c r="BF12" s="155"/>
      <c r="BG12" s="155"/>
      <c r="BH12" s="155"/>
      <c r="BI12" s="155">
        <f>AK12+AW12</f>
        <v>48.19</v>
      </c>
      <c r="BJ12" s="155"/>
      <c r="BK12" s="155"/>
      <c r="BL12" s="155"/>
      <c r="BM12" s="155"/>
      <c r="BN12" s="155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120"/>
      <c r="CB12" s="120"/>
      <c r="CC12" s="120"/>
      <c r="CD12" s="120"/>
      <c r="CE12" s="120"/>
      <c r="CF12" s="120"/>
      <c r="CG12" s="123"/>
      <c r="CH12" s="123"/>
      <c r="CI12" s="123"/>
      <c r="CJ12" s="123"/>
      <c r="CK12" s="123"/>
      <c r="CL12" s="123"/>
      <c r="CM12" s="369"/>
      <c r="CN12" s="369"/>
      <c r="CO12" s="369"/>
      <c r="CP12" s="369"/>
      <c r="CQ12" s="369"/>
      <c r="CR12" s="369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3"/>
      <c r="ED12" s="123"/>
      <c r="EE12" s="123"/>
      <c r="EF12" s="123"/>
      <c r="EG12" s="123"/>
      <c r="EH12" s="123"/>
      <c r="EI12" s="360">
        <f>CM12+CS12+CY12+DE12+DK12+DQ12</f>
        <v>0</v>
      </c>
      <c r="EJ12" s="360"/>
      <c r="EK12" s="360"/>
      <c r="EL12" s="360"/>
      <c r="EM12" s="360"/>
      <c r="EN12" s="360"/>
      <c r="EO12" s="370"/>
      <c r="EP12" s="370"/>
      <c r="EQ12" s="370"/>
      <c r="ER12" s="370"/>
      <c r="ES12" s="370"/>
      <c r="ET12" s="370"/>
      <c r="EU12" s="120"/>
      <c r="EV12" s="120"/>
      <c r="EW12" s="120"/>
      <c r="EX12" s="120"/>
      <c r="EY12" s="120"/>
      <c r="EZ12" s="120"/>
      <c r="FA12" s="122"/>
      <c r="FB12" s="122"/>
      <c r="FC12" s="122"/>
      <c r="FD12" s="122"/>
      <c r="FE12" s="122"/>
      <c r="FF12" s="122"/>
      <c r="FG12" s="123"/>
      <c r="FH12" s="123"/>
      <c r="FI12" s="123"/>
      <c r="FJ12" s="123"/>
      <c r="FK12" s="123"/>
      <c r="FL12" s="123"/>
      <c r="FM12" s="369"/>
      <c r="FN12" s="369"/>
      <c r="FO12" s="369"/>
      <c r="FP12" s="369"/>
      <c r="FQ12" s="369"/>
      <c r="FR12" s="369"/>
      <c r="FS12" s="370"/>
      <c r="FT12" s="370"/>
      <c r="FU12" s="370"/>
      <c r="FV12" s="370"/>
      <c r="FW12" s="370"/>
      <c r="FX12" s="37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3"/>
      <c r="HD12" s="123"/>
      <c r="HE12" s="123"/>
      <c r="HF12" s="123"/>
      <c r="HG12" s="123"/>
      <c r="HH12" s="123"/>
      <c r="HI12" s="120" t="s">
        <v>178</v>
      </c>
      <c r="HJ12" s="120"/>
      <c r="HK12" s="120"/>
      <c r="HL12" s="120"/>
      <c r="HM12" s="120"/>
      <c r="HN12" s="120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0">
        <v>115</v>
      </c>
      <c r="IB12" s="120"/>
      <c r="IC12" s="120"/>
      <c r="ID12" s="120"/>
      <c r="IE12" s="120"/>
      <c r="IF12" s="120"/>
      <c r="IG12" s="120"/>
      <c r="IH12" s="120"/>
      <c r="II12" s="120"/>
      <c r="IJ12" s="120"/>
      <c r="IK12" s="121"/>
      <c r="IL12" s="102"/>
      <c r="IM12" s="79"/>
      <c r="IN12" s="79"/>
      <c r="IO12" s="79"/>
      <c r="IP12" s="79"/>
      <c r="IQ12" s="79"/>
      <c r="IR12" s="80"/>
    </row>
    <row r="13" spans="1:252" ht="16.5" customHeight="1" x14ac:dyDescent="0.2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  <c r="X13" s="157"/>
      <c r="Y13" s="157"/>
      <c r="Z13" s="157"/>
      <c r="AA13" s="157"/>
      <c r="AB13" s="157"/>
      <c r="AC13" s="157"/>
      <c r="AD13" s="126">
        <v>7.7</v>
      </c>
      <c r="AE13" s="126"/>
      <c r="AF13" s="126"/>
      <c r="AG13" s="126"/>
      <c r="AH13" s="126"/>
      <c r="AI13" s="126"/>
      <c r="AJ13" s="126"/>
      <c r="AK13" s="126">
        <v>4.2409999999999997</v>
      </c>
      <c r="AL13" s="126"/>
      <c r="AM13" s="126"/>
      <c r="AN13" s="126"/>
      <c r="AO13" s="126"/>
      <c r="AP13" s="126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5">
        <f>AD13+AK13+AQ13+AW13</f>
        <v>11.940999999999999</v>
      </c>
      <c r="BD13" s="123"/>
      <c r="BE13" s="123"/>
      <c r="BF13" s="123"/>
      <c r="BG13" s="123"/>
      <c r="BH13" s="123"/>
      <c r="BI13" s="154">
        <f>BC13*IA12</f>
        <v>1373.2149999999999</v>
      </c>
      <c r="BJ13" s="154"/>
      <c r="BK13" s="154"/>
      <c r="BL13" s="154"/>
      <c r="BM13" s="154"/>
      <c r="BN13" s="154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2"/>
      <c r="CB13" s="122"/>
      <c r="CC13" s="122"/>
      <c r="CD13" s="122"/>
      <c r="CE13" s="122"/>
      <c r="CF13" s="122"/>
      <c r="CG13" s="154">
        <f>(BO13+BU13)*IA12</f>
        <v>0</v>
      </c>
      <c r="CH13" s="154"/>
      <c r="CI13" s="154"/>
      <c r="CJ13" s="154"/>
      <c r="CK13" s="154"/>
      <c r="CL13" s="154"/>
      <c r="CM13" s="126"/>
      <c r="CN13" s="126"/>
      <c r="CO13" s="126"/>
      <c r="CP13" s="126"/>
      <c r="CQ13" s="126"/>
      <c r="CR13" s="126"/>
      <c r="CS13" s="122"/>
      <c r="CT13" s="122"/>
      <c r="CU13" s="122"/>
      <c r="CV13" s="122"/>
      <c r="CW13" s="122"/>
      <c r="CX13" s="122"/>
      <c r="CY13" s="249"/>
      <c r="CZ13" s="249"/>
      <c r="DA13" s="249"/>
      <c r="DB13" s="249"/>
      <c r="DC13" s="249"/>
      <c r="DD13" s="249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5">
        <f>CM13+CS13+CY13+DE13+DK13</f>
        <v>0</v>
      </c>
      <c r="ED13" s="123"/>
      <c r="EE13" s="123"/>
      <c r="EF13" s="123"/>
      <c r="EG13" s="123"/>
      <c r="EH13" s="123"/>
      <c r="EI13" s="154">
        <f>EC13*IA12</f>
        <v>0</v>
      </c>
      <c r="EJ13" s="154"/>
      <c r="EK13" s="154"/>
      <c r="EL13" s="154"/>
      <c r="EM13" s="154"/>
      <c r="EN13" s="154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322"/>
      <c r="FB13" s="322"/>
      <c r="FC13" s="322"/>
      <c r="FD13" s="322"/>
      <c r="FE13" s="322"/>
      <c r="FF13" s="322"/>
      <c r="FG13" s="123">
        <f>EU13*IA13</f>
        <v>0</v>
      </c>
      <c r="FH13" s="123"/>
      <c r="FI13" s="123"/>
      <c r="FJ13" s="123"/>
      <c r="FK13" s="123"/>
      <c r="FL13" s="123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54">
        <f>(FM13+FS13)*IA12</f>
        <v>0</v>
      </c>
      <c r="HD13" s="154"/>
      <c r="HE13" s="154"/>
      <c r="HF13" s="154"/>
      <c r="HG13" s="154"/>
      <c r="HH13" s="154"/>
      <c r="HI13" s="157"/>
      <c r="HJ13" s="157"/>
      <c r="HK13" s="157"/>
      <c r="HL13" s="157"/>
      <c r="HM13" s="157"/>
      <c r="HN13" s="157"/>
      <c r="HO13" s="125">
        <f>AD13+AK13+AQ13+AW13+BO13+BU13+CA13+CM13+CS13+CY13+DE13+DK13+DQ13+DW13+EO13+EU13+FA13+FE13+FM13+FS13+FY13+GE13+GK13+GQ13</f>
        <v>11.940999999999999</v>
      </c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76"/>
      <c r="IL13" s="81">
        <f>HO13*IA12</f>
        <v>1373.2149999999999</v>
      </c>
      <c r="IM13" s="79"/>
      <c r="IN13" s="79"/>
      <c r="IO13" s="79"/>
      <c r="IP13" s="79"/>
      <c r="IQ13" s="79"/>
      <c r="IR13" s="80"/>
    </row>
    <row r="14" spans="1:252" ht="16.5" customHeight="1" x14ac:dyDescent="0.2">
      <c r="A14" s="188" t="s">
        <v>75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9"/>
      <c r="X14" s="157"/>
      <c r="Y14" s="157"/>
      <c r="Z14" s="157"/>
      <c r="AA14" s="157"/>
      <c r="AB14" s="157"/>
      <c r="AC14" s="157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55">
        <f>AD14+AQ14</f>
        <v>0</v>
      </c>
      <c r="BD14" s="155"/>
      <c r="BE14" s="155"/>
      <c r="BF14" s="155"/>
      <c r="BG14" s="155"/>
      <c r="BH14" s="155"/>
      <c r="BI14" s="155">
        <f>AK14+AW14</f>
        <v>0</v>
      </c>
      <c r="BJ14" s="155"/>
      <c r="BK14" s="155"/>
      <c r="BL14" s="155"/>
      <c r="BM14" s="155"/>
      <c r="BN14" s="155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3"/>
      <c r="CH14" s="123"/>
      <c r="CI14" s="123"/>
      <c r="CJ14" s="123"/>
      <c r="CK14" s="123"/>
      <c r="CL14" s="123"/>
      <c r="CM14" s="247" t="s">
        <v>204</v>
      </c>
      <c r="CN14" s="247"/>
      <c r="CO14" s="247"/>
      <c r="CP14" s="247"/>
      <c r="CQ14" s="247"/>
      <c r="CR14" s="247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3"/>
      <c r="EE14" s="123"/>
      <c r="EF14" s="123"/>
      <c r="EG14" s="123"/>
      <c r="EH14" s="123"/>
      <c r="EI14" s="124">
        <f>CM14+CS14+CY14+DE14+DK14+DQ14</f>
        <v>33.6</v>
      </c>
      <c r="EJ14" s="360"/>
      <c r="EK14" s="360"/>
      <c r="EL14" s="360"/>
      <c r="EM14" s="360"/>
      <c r="EN14" s="360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3"/>
      <c r="FH14" s="123"/>
      <c r="FI14" s="123"/>
      <c r="FJ14" s="123"/>
      <c r="FK14" s="123"/>
      <c r="FL14" s="123"/>
      <c r="FM14" s="247" t="s">
        <v>208</v>
      </c>
      <c r="FN14" s="247"/>
      <c r="FO14" s="247"/>
      <c r="FP14" s="247"/>
      <c r="FQ14" s="247"/>
      <c r="FR14" s="247"/>
      <c r="FS14" s="368">
        <v>26.62</v>
      </c>
      <c r="FT14" s="368"/>
      <c r="FU14" s="368"/>
      <c r="FV14" s="368"/>
      <c r="FW14" s="368"/>
      <c r="FX14" s="368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3"/>
      <c r="HD14" s="123"/>
      <c r="HE14" s="123"/>
      <c r="HF14" s="123"/>
      <c r="HG14" s="123"/>
      <c r="HH14" s="123"/>
      <c r="HI14" s="122" t="s">
        <v>209</v>
      </c>
      <c r="HJ14" s="122"/>
      <c r="HK14" s="122"/>
      <c r="HL14" s="122"/>
      <c r="HM14" s="122"/>
      <c r="HN14" s="122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349">
        <v>76.17</v>
      </c>
      <c r="IB14" s="349"/>
      <c r="IC14" s="349"/>
      <c r="ID14" s="349"/>
      <c r="IE14" s="349"/>
      <c r="IF14" s="349"/>
      <c r="IG14" s="349"/>
      <c r="IH14" s="349"/>
      <c r="II14" s="349"/>
      <c r="IJ14" s="349"/>
      <c r="IK14" s="350"/>
      <c r="IL14" s="102"/>
      <c r="IM14" s="79"/>
      <c r="IN14" s="79"/>
      <c r="IO14" s="79"/>
      <c r="IP14" s="79"/>
      <c r="IQ14" s="79"/>
      <c r="IR14" s="80"/>
    </row>
    <row r="15" spans="1:252" ht="16.5" customHeight="1" x14ac:dyDescent="0.2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2"/>
      <c r="X15" s="157"/>
      <c r="Y15" s="157"/>
      <c r="Z15" s="157"/>
      <c r="AA15" s="157"/>
      <c r="AB15" s="157"/>
      <c r="AC15" s="157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3">
        <f>AK15+AW15</f>
        <v>0</v>
      </c>
      <c r="BD15" s="123"/>
      <c r="BE15" s="123"/>
      <c r="BF15" s="123"/>
      <c r="BG15" s="123"/>
      <c r="BH15" s="123"/>
      <c r="BI15" s="123">
        <f>BC15*IA15</f>
        <v>0</v>
      </c>
      <c r="BJ15" s="123"/>
      <c r="BK15" s="123"/>
      <c r="BL15" s="123"/>
      <c r="BM15" s="123"/>
      <c r="BN15" s="123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3">
        <f>BU15*IA15</f>
        <v>0</v>
      </c>
      <c r="CH15" s="123"/>
      <c r="CI15" s="123"/>
      <c r="CJ15" s="123"/>
      <c r="CK15" s="123"/>
      <c r="CL15" s="123"/>
      <c r="CM15" s="126">
        <v>2.9569999999999999</v>
      </c>
      <c r="CN15" s="126"/>
      <c r="CO15" s="126"/>
      <c r="CP15" s="126"/>
      <c r="CQ15" s="126"/>
      <c r="CR15" s="126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5">
        <f>CM15+CS15+CY15+DE15+DK15</f>
        <v>2.9569999999999999</v>
      </c>
      <c r="ED15" s="123"/>
      <c r="EE15" s="123"/>
      <c r="EF15" s="123"/>
      <c r="EG15" s="123"/>
      <c r="EH15" s="123"/>
      <c r="EI15" s="154">
        <f>EC15*IA14</f>
        <v>225.23469</v>
      </c>
      <c r="EJ15" s="154"/>
      <c r="EK15" s="154"/>
      <c r="EL15" s="154"/>
      <c r="EM15" s="154"/>
      <c r="EN15" s="154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322"/>
      <c r="FB15" s="322"/>
      <c r="FC15" s="322"/>
      <c r="FD15" s="322"/>
      <c r="FE15" s="322"/>
      <c r="FF15" s="322"/>
      <c r="FG15" s="123">
        <f>EU15*IA15</f>
        <v>0</v>
      </c>
      <c r="FH15" s="123"/>
      <c r="FI15" s="123"/>
      <c r="FJ15" s="123"/>
      <c r="FK15" s="123"/>
      <c r="FL15" s="123"/>
      <c r="FM15" s="126">
        <v>2.9750000000000001</v>
      </c>
      <c r="FN15" s="126"/>
      <c r="FO15" s="126"/>
      <c r="FP15" s="126"/>
      <c r="FQ15" s="126"/>
      <c r="FR15" s="126"/>
      <c r="FS15" s="126">
        <v>1.597</v>
      </c>
      <c r="FT15" s="126"/>
      <c r="FU15" s="126"/>
      <c r="FV15" s="126"/>
      <c r="FW15" s="126"/>
      <c r="FX15" s="126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351">
        <f>(FM15+FS15+FY15+GE15+GK15+GQ15)*IA14</f>
        <v>348.24923999999999</v>
      </c>
      <c r="HD15" s="352"/>
      <c r="HE15" s="352"/>
      <c r="HF15" s="352"/>
      <c r="HG15" s="352"/>
      <c r="HH15" s="353"/>
      <c r="HI15" s="122"/>
      <c r="HJ15" s="122"/>
      <c r="HK15" s="122"/>
      <c r="HL15" s="122"/>
      <c r="HM15" s="122"/>
      <c r="HN15" s="122"/>
      <c r="HO15" s="125">
        <f>AD15+AK15+AQ15+AW15+BO15+BU15+CA15+CM15+CS15+CY15+DE15+DK15+DQ15+DW15+EO15+EU15+FA15+FE15+FM15+FS15+FY15+GE15+GK15+GQ15</f>
        <v>7.5289999999999999</v>
      </c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76"/>
      <c r="IL15" s="81">
        <f>HO15*IA14</f>
        <v>573.48392999999999</v>
      </c>
      <c r="IM15" s="79"/>
      <c r="IN15" s="79"/>
      <c r="IO15" s="79"/>
      <c r="IP15" s="79"/>
      <c r="IQ15" s="79"/>
      <c r="IR15" s="80"/>
    </row>
    <row r="16" spans="1:252" ht="16.5" customHeight="1" x14ac:dyDescent="0.2">
      <c r="A16" s="188" t="s">
        <v>90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157"/>
      <c r="Y16" s="157"/>
      <c r="Z16" s="157"/>
      <c r="AA16" s="157"/>
      <c r="AB16" s="157"/>
      <c r="AC16" s="157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55">
        <f>AD16+AQ16</f>
        <v>0</v>
      </c>
      <c r="BD16" s="155"/>
      <c r="BE16" s="155"/>
      <c r="BF16" s="155"/>
      <c r="BG16" s="155"/>
      <c r="BH16" s="155"/>
      <c r="BI16" s="155">
        <f>AK16+AW16</f>
        <v>0</v>
      </c>
      <c r="BJ16" s="155"/>
      <c r="BK16" s="155"/>
      <c r="BL16" s="155"/>
      <c r="BM16" s="155"/>
      <c r="BN16" s="155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3"/>
      <c r="CH16" s="123"/>
      <c r="CI16" s="123"/>
      <c r="CJ16" s="123"/>
      <c r="CK16" s="123"/>
      <c r="CL16" s="123"/>
      <c r="CM16" s="156" t="s">
        <v>68</v>
      </c>
      <c r="CN16" s="156"/>
      <c r="CO16" s="156"/>
      <c r="CP16" s="156"/>
      <c r="CQ16" s="156"/>
      <c r="CR16" s="156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3"/>
      <c r="ED16" s="123"/>
      <c r="EE16" s="123"/>
      <c r="EF16" s="123"/>
      <c r="EG16" s="123"/>
      <c r="EH16" s="123"/>
      <c r="EI16" s="124" t="str">
        <f>CM16</f>
        <v>0,005</v>
      </c>
      <c r="EJ16" s="360"/>
      <c r="EK16" s="360"/>
      <c r="EL16" s="360"/>
      <c r="EM16" s="360"/>
      <c r="EN16" s="360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22"/>
      <c r="FB16" s="122"/>
      <c r="FC16" s="122"/>
      <c r="FD16" s="122"/>
      <c r="FE16" s="122"/>
      <c r="FF16" s="122"/>
      <c r="FG16" s="123"/>
      <c r="FH16" s="123"/>
      <c r="FI16" s="123"/>
      <c r="FJ16" s="123"/>
      <c r="FK16" s="123"/>
      <c r="FL16" s="123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3"/>
      <c r="HD16" s="123"/>
      <c r="HE16" s="123"/>
      <c r="HF16" s="123"/>
      <c r="HG16" s="123"/>
      <c r="HH16" s="123"/>
      <c r="HI16" s="157" t="s">
        <v>79</v>
      </c>
      <c r="HJ16" s="157"/>
      <c r="HK16" s="157"/>
      <c r="HL16" s="157"/>
      <c r="HM16" s="157"/>
      <c r="HN16" s="157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2">
        <v>369.87</v>
      </c>
      <c r="IB16" s="122"/>
      <c r="IC16" s="122"/>
      <c r="ID16" s="122"/>
      <c r="IE16" s="122"/>
      <c r="IF16" s="122"/>
      <c r="IG16" s="122"/>
      <c r="IH16" s="122"/>
      <c r="II16" s="122"/>
      <c r="IJ16" s="122"/>
      <c r="IK16" s="76"/>
      <c r="IL16" s="102"/>
      <c r="IM16" s="79"/>
      <c r="IN16" s="79"/>
      <c r="IO16" s="79"/>
      <c r="IP16" s="79"/>
      <c r="IQ16" s="79"/>
      <c r="IR16" s="80"/>
    </row>
    <row r="17" spans="1:252" ht="16.5" customHeight="1" x14ac:dyDescent="0.2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/>
      <c r="X17" s="157"/>
      <c r="Y17" s="157"/>
      <c r="Z17" s="157"/>
      <c r="AA17" s="157"/>
      <c r="AB17" s="157"/>
      <c r="AC17" s="157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367">
        <f>AD17+AK17</f>
        <v>0</v>
      </c>
      <c r="BD17" s="367"/>
      <c r="BE17" s="367"/>
      <c r="BF17" s="367"/>
      <c r="BG17" s="367"/>
      <c r="BH17" s="367"/>
      <c r="BI17" s="154">
        <f>BC17*IA16</f>
        <v>0</v>
      </c>
      <c r="BJ17" s="154"/>
      <c r="BK17" s="154"/>
      <c r="BL17" s="154"/>
      <c r="BM17" s="154"/>
      <c r="BN17" s="154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3">
        <f>BU17*IA17</f>
        <v>0</v>
      </c>
      <c r="CH17" s="123"/>
      <c r="CI17" s="123"/>
      <c r="CJ17" s="123"/>
      <c r="CK17" s="123"/>
      <c r="CL17" s="123"/>
      <c r="CM17" s="126">
        <f>CM16*воспитанники!X15</f>
        <v>0.44</v>
      </c>
      <c r="CN17" s="126"/>
      <c r="CO17" s="126"/>
      <c r="CP17" s="126"/>
      <c r="CQ17" s="126"/>
      <c r="CR17" s="126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5">
        <f>CM17+CS17+CY17+DE17+DK17</f>
        <v>0.44</v>
      </c>
      <c r="ED17" s="125"/>
      <c r="EE17" s="125"/>
      <c r="EF17" s="125"/>
      <c r="EG17" s="125"/>
      <c r="EH17" s="125"/>
      <c r="EI17" s="154">
        <f>EC17*IA16</f>
        <v>162.74280000000002</v>
      </c>
      <c r="EJ17" s="154"/>
      <c r="EK17" s="154"/>
      <c r="EL17" s="154"/>
      <c r="EM17" s="154"/>
      <c r="EN17" s="154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322"/>
      <c r="FB17" s="322"/>
      <c r="FC17" s="322"/>
      <c r="FD17" s="322"/>
      <c r="FE17" s="322"/>
      <c r="FF17" s="322"/>
      <c r="FG17" s="123">
        <f>EO17+EU17+FA17+FE17*IA16</f>
        <v>0</v>
      </c>
      <c r="FH17" s="123"/>
      <c r="FI17" s="123"/>
      <c r="FJ17" s="123"/>
      <c r="FK17" s="123"/>
      <c r="FL17" s="123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3">
        <f>(FM17+FS17+FY17+GE17+GK17+GQ17)*IA16</f>
        <v>0</v>
      </c>
      <c r="HD17" s="123"/>
      <c r="HE17" s="123"/>
      <c r="HF17" s="123"/>
      <c r="HG17" s="123"/>
      <c r="HH17" s="123"/>
      <c r="HI17" s="157"/>
      <c r="HJ17" s="157"/>
      <c r="HK17" s="157"/>
      <c r="HL17" s="157"/>
      <c r="HM17" s="157"/>
      <c r="HN17" s="157"/>
      <c r="HO17" s="125">
        <f>AD17+AK17+AQ17+AW17+BO17+BU17+CA17+CM17+CS17+CY17+DE17+DK17+DQ17+DW17+EO17+EU17+FA17+FE17+FM17+FS17+FY17+GE17+GK17+GQ17</f>
        <v>0.44</v>
      </c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354"/>
      <c r="IB17" s="354"/>
      <c r="IC17" s="354"/>
      <c r="ID17" s="354"/>
      <c r="IE17" s="354"/>
      <c r="IF17" s="354"/>
      <c r="IG17" s="354"/>
      <c r="IH17" s="354"/>
      <c r="II17" s="354"/>
      <c r="IJ17" s="354"/>
      <c r="IK17" s="329"/>
      <c r="IL17" s="93">
        <f>HO17*IA16</f>
        <v>162.74280000000002</v>
      </c>
      <c r="IM17" s="94"/>
      <c r="IN17" s="94"/>
      <c r="IO17" s="94"/>
      <c r="IP17" s="94"/>
      <c r="IQ17" s="94"/>
      <c r="IR17" s="95"/>
    </row>
    <row r="18" spans="1:252" ht="16.5" customHeight="1" x14ac:dyDescent="0.2">
      <c r="A18" s="188" t="s">
        <v>129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/>
      <c r="X18" s="157"/>
      <c r="Y18" s="157"/>
      <c r="Z18" s="157"/>
      <c r="AA18" s="157"/>
      <c r="AB18" s="157"/>
      <c r="AC18" s="157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55">
        <f>AD18+AQ18</f>
        <v>0</v>
      </c>
      <c r="BD18" s="155"/>
      <c r="BE18" s="155"/>
      <c r="BF18" s="155"/>
      <c r="BG18" s="155"/>
      <c r="BH18" s="155"/>
      <c r="BI18" s="155">
        <f>AK18+AW18</f>
        <v>0</v>
      </c>
      <c r="BJ18" s="155"/>
      <c r="BK18" s="155"/>
      <c r="BL18" s="155"/>
      <c r="BM18" s="155"/>
      <c r="BN18" s="155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3"/>
      <c r="CH18" s="123"/>
      <c r="CI18" s="123"/>
      <c r="CJ18" s="123"/>
      <c r="CK18" s="123"/>
      <c r="CL18" s="123"/>
      <c r="CM18" s="156"/>
      <c r="CN18" s="156"/>
      <c r="CO18" s="156"/>
      <c r="CP18" s="156"/>
      <c r="CQ18" s="156"/>
      <c r="CR18" s="156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3"/>
      <c r="ED18" s="123"/>
      <c r="EE18" s="123"/>
      <c r="EF18" s="123"/>
      <c r="EG18" s="123"/>
      <c r="EH18" s="123"/>
      <c r="EI18" s="124">
        <f>CM18+CS18+CY18+DE18+DK18+DQ18</f>
        <v>0</v>
      </c>
      <c r="EJ18" s="360"/>
      <c r="EK18" s="360"/>
      <c r="EL18" s="360"/>
      <c r="EM18" s="360"/>
      <c r="EN18" s="360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3"/>
      <c r="FH18" s="123"/>
      <c r="FI18" s="123"/>
      <c r="FJ18" s="123"/>
      <c r="FK18" s="123"/>
      <c r="FL18" s="123"/>
      <c r="FM18" s="156" t="s">
        <v>130</v>
      </c>
      <c r="FN18" s="156"/>
      <c r="FO18" s="156"/>
      <c r="FP18" s="156"/>
      <c r="FQ18" s="156"/>
      <c r="FR18" s="156"/>
      <c r="FS18" s="135">
        <v>3.0000000000000001E-3</v>
      </c>
      <c r="FT18" s="135"/>
      <c r="FU18" s="135"/>
      <c r="FV18" s="135"/>
      <c r="FW18" s="135"/>
      <c r="FX18" s="135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3"/>
      <c r="HD18" s="123"/>
      <c r="HE18" s="123"/>
      <c r="HF18" s="123"/>
      <c r="HG18" s="123"/>
      <c r="HH18" s="123"/>
      <c r="HI18" s="157" t="s">
        <v>150</v>
      </c>
      <c r="HJ18" s="157"/>
      <c r="HK18" s="157"/>
      <c r="HL18" s="157"/>
      <c r="HM18" s="157"/>
      <c r="HN18" s="157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2">
        <v>230</v>
      </c>
      <c r="IB18" s="122"/>
      <c r="IC18" s="122"/>
      <c r="ID18" s="122"/>
      <c r="IE18" s="122"/>
      <c r="IF18" s="122"/>
      <c r="IG18" s="122"/>
      <c r="IH18" s="122"/>
      <c r="II18" s="122"/>
      <c r="IJ18" s="122"/>
      <c r="IK18" s="76"/>
      <c r="IL18" s="102"/>
      <c r="IM18" s="79"/>
      <c r="IN18" s="79"/>
      <c r="IO18" s="79"/>
      <c r="IP18" s="79"/>
      <c r="IQ18" s="79"/>
      <c r="IR18" s="80"/>
    </row>
    <row r="19" spans="1:252" ht="16.5" customHeight="1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9"/>
      <c r="X19" s="157"/>
      <c r="Y19" s="157"/>
      <c r="Z19" s="157"/>
      <c r="AA19" s="157"/>
      <c r="AB19" s="157"/>
      <c r="AC19" s="157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3">
        <f>AK19+AW19</f>
        <v>0</v>
      </c>
      <c r="BD19" s="123"/>
      <c r="BE19" s="123"/>
      <c r="BF19" s="123"/>
      <c r="BG19" s="123"/>
      <c r="BH19" s="123"/>
      <c r="BI19" s="123">
        <f>BC19*IA19</f>
        <v>0</v>
      </c>
      <c r="BJ19" s="123"/>
      <c r="BK19" s="123"/>
      <c r="BL19" s="123"/>
      <c r="BM19" s="123"/>
      <c r="BN19" s="123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3">
        <f>BU19*IA19</f>
        <v>0</v>
      </c>
      <c r="CH19" s="123"/>
      <c r="CI19" s="123"/>
      <c r="CJ19" s="123"/>
      <c r="CK19" s="123"/>
      <c r="CL19" s="123"/>
      <c r="CM19" s="126"/>
      <c r="CN19" s="126"/>
      <c r="CO19" s="126"/>
      <c r="CP19" s="126"/>
      <c r="CQ19" s="126"/>
      <c r="CR19" s="126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5">
        <f>CM19+CS19+CY19+DE19+DK19</f>
        <v>0</v>
      </c>
      <c r="ED19" s="123"/>
      <c r="EE19" s="123"/>
      <c r="EF19" s="123"/>
      <c r="EG19" s="123"/>
      <c r="EH19" s="123"/>
      <c r="EI19" s="154">
        <f>EC19*IA18</f>
        <v>0</v>
      </c>
      <c r="EJ19" s="154"/>
      <c r="EK19" s="154"/>
      <c r="EL19" s="154"/>
      <c r="EM19" s="154"/>
      <c r="EN19" s="154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322"/>
      <c r="FB19" s="322"/>
      <c r="FC19" s="322"/>
      <c r="FD19" s="322"/>
      <c r="FE19" s="322"/>
      <c r="FF19" s="322"/>
      <c r="FG19" s="123">
        <f>EU19*IA19</f>
        <v>0</v>
      </c>
      <c r="FH19" s="123"/>
      <c r="FI19" s="123"/>
      <c r="FJ19" s="123"/>
      <c r="FK19" s="123"/>
      <c r="FL19" s="123"/>
      <c r="FM19" s="126">
        <f>FM18*воспитанники!H17</f>
        <v>0.35000000000000003</v>
      </c>
      <c r="FN19" s="126"/>
      <c r="FO19" s="126"/>
      <c r="FP19" s="126"/>
      <c r="FQ19" s="126"/>
      <c r="FR19" s="126"/>
      <c r="FS19" s="126">
        <f>FS18*воспитанники!X17</f>
        <v>0.18</v>
      </c>
      <c r="FT19" s="126"/>
      <c r="FU19" s="126"/>
      <c r="FV19" s="126"/>
      <c r="FW19" s="126"/>
      <c r="FX19" s="126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54">
        <f>(FM19+FS19+FY19+GE19)*IA18</f>
        <v>121.9</v>
      </c>
      <c r="HD19" s="154"/>
      <c r="HE19" s="154"/>
      <c r="HF19" s="154"/>
      <c r="HG19" s="154"/>
      <c r="HH19" s="154"/>
      <c r="HI19" s="157"/>
      <c r="HJ19" s="157"/>
      <c r="HK19" s="157"/>
      <c r="HL19" s="157"/>
      <c r="HM19" s="157"/>
      <c r="HN19" s="157"/>
      <c r="HO19" s="125">
        <f>AD19+AK19+AQ19+AW19+BO19+BU19+CA19+CM19+CS19+CY19+DE19+DK19+DQ19+DW19+EO19+EU19+FA19+FE19+FM19+FS19+FY19+GE19+GK19+GQ19</f>
        <v>0.53</v>
      </c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76"/>
      <c r="IL19" s="81">
        <f>HO19*IA18</f>
        <v>121.9</v>
      </c>
      <c r="IM19" s="79"/>
      <c r="IN19" s="79"/>
      <c r="IO19" s="79"/>
      <c r="IP19" s="79"/>
      <c r="IQ19" s="79"/>
      <c r="IR19" s="80"/>
    </row>
    <row r="20" spans="1:252" ht="18" customHeight="1" x14ac:dyDescent="0.2">
      <c r="A20" s="188" t="s">
        <v>58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9"/>
      <c r="X20" s="157"/>
      <c r="Y20" s="157"/>
      <c r="Z20" s="157"/>
      <c r="AA20" s="157"/>
      <c r="AB20" s="157"/>
      <c r="AC20" s="157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55">
        <f>AD20+AQ20</f>
        <v>0</v>
      </c>
      <c r="BD20" s="155"/>
      <c r="BE20" s="155"/>
      <c r="BF20" s="155"/>
      <c r="BG20" s="155"/>
      <c r="BH20" s="155"/>
      <c r="BI20" s="155">
        <f>AK20+AW20</f>
        <v>0</v>
      </c>
      <c r="BJ20" s="155"/>
      <c r="BK20" s="155"/>
      <c r="BL20" s="155"/>
      <c r="BM20" s="155"/>
      <c r="BN20" s="155"/>
      <c r="BO20" s="157"/>
      <c r="BP20" s="157"/>
      <c r="BQ20" s="157"/>
      <c r="BR20" s="157"/>
      <c r="BS20" s="157"/>
      <c r="BT20" s="157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3"/>
      <c r="CH20" s="123"/>
      <c r="CI20" s="123"/>
      <c r="CJ20" s="123"/>
      <c r="CK20" s="123"/>
      <c r="CL20" s="123"/>
      <c r="CM20" s="156" t="s">
        <v>68</v>
      </c>
      <c r="CN20" s="156"/>
      <c r="CO20" s="156"/>
      <c r="CP20" s="156"/>
      <c r="CQ20" s="156"/>
      <c r="CR20" s="156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3"/>
      <c r="ED20" s="123"/>
      <c r="EE20" s="123"/>
      <c r="EF20" s="123"/>
      <c r="EG20" s="123"/>
      <c r="EH20" s="123"/>
      <c r="EI20" s="124">
        <f>CM20+CS20+CY20+DE20+DK20+DQ20</f>
        <v>5.0000000000000001E-3</v>
      </c>
      <c r="EJ20" s="360"/>
      <c r="EK20" s="360"/>
      <c r="EL20" s="360"/>
      <c r="EM20" s="360"/>
      <c r="EN20" s="360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3"/>
      <c r="FH20" s="123"/>
      <c r="FI20" s="123"/>
      <c r="FJ20" s="123"/>
      <c r="FK20" s="123"/>
      <c r="FL20" s="123"/>
      <c r="FM20" s="157"/>
      <c r="FN20" s="157"/>
      <c r="FO20" s="157"/>
      <c r="FP20" s="157"/>
      <c r="FQ20" s="157"/>
      <c r="FR20" s="157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3"/>
      <c r="HD20" s="123"/>
      <c r="HE20" s="123"/>
      <c r="HF20" s="123"/>
      <c r="HG20" s="123"/>
      <c r="HH20" s="123"/>
      <c r="HI20" s="122">
        <v>5</v>
      </c>
      <c r="HJ20" s="122"/>
      <c r="HK20" s="122"/>
      <c r="HL20" s="122"/>
      <c r="HM20" s="122"/>
      <c r="HN20" s="122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2">
        <v>35.119999999999997</v>
      </c>
      <c r="IB20" s="122"/>
      <c r="IC20" s="122"/>
      <c r="ID20" s="122"/>
      <c r="IE20" s="122"/>
      <c r="IF20" s="122"/>
      <c r="IG20" s="122"/>
      <c r="IH20" s="122"/>
      <c r="II20" s="122"/>
      <c r="IJ20" s="122"/>
      <c r="IK20" s="76"/>
      <c r="IL20" s="102"/>
      <c r="IM20" s="79"/>
      <c r="IN20" s="79"/>
      <c r="IO20" s="79"/>
      <c r="IP20" s="79"/>
      <c r="IQ20" s="79"/>
      <c r="IR20" s="80"/>
    </row>
    <row r="21" spans="1:252" ht="16.5" customHeight="1" x14ac:dyDescent="0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3">
        <f>AK21+AW21</f>
        <v>0</v>
      </c>
      <c r="BD21" s="123"/>
      <c r="BE21" s="123"/>
      <c r="BF21" s="123"/>
      <c r="BG21" s="123"/>
      <c r="BH21" s="123"/>
      <c r="BI21" s="123">
        <f>BC21*IA21</f>
        <v>0</v>
      </c>
      <c r="BJ21" s="123"/>
      <c r="BK21" s="123"/>
      <c r="BL21" s="123"/>
      <c r="BM21" s="123"/>
      <c r="BN21" s="123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3">
        <f>BU21*IA21</f>
        <v>0</v>
      </c>
      <c r="CH21" s="123"/>
      <c r="CI21" s="123"/>
      <c r="CJ21" s="123"/>
      <c r="CK21" s="123"/>
      <c r="CL21" s="123"/>
      <c r="CM21" s="126">
        <f>CM20*воспитанники!X15</f>
        <v>0.44</v>
      </c>
      <c r="CN21" s="126"/>
      <c r="CO21" s="126"/>
      <c r="CP21" s="126"/>
      <c r="CQ21" s="126"/>
      <c r="CR21" s="126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5">
        <f>CM21+CS21+CY21+DE21+DK21</f>
        <v>0.44</v>
      </c>
      <c r="ED21" s="123"/>
      <c r="EE21" s="123"/>
      <c r="EF21" s="123"/>
      <c r="EG21" s="123"/>
      <c r="EH21" s="123"/>
      <c r="EI21" s="154">
        <f>CM21*IA20</f>
        <v>15.452799999999998</v>
      </c>
      <c r="EJ21" s="154"/>
      <c r="EK21" s="154"/>
      <c r="EL21" s="154"/>
      <c r="EM21" s="154"/>
      <c r="EN21" s="154"/>
      <c r="EO21" s="249"/>
      <c r="EP21" s="249"/>
      <c r="EQ21" s="249"/>
      <c r="ER21" s="249"/>
      <c r="ES21" s="249"/>
      <c r="ET21" s="249"/>
      <c r="EU21" s="122"/>
      <c r="EV21" s="122"/>
      <c r="EW21" s="122"/>
      <c r="EX21" s="122"/>
      <c r="EY21" s="122"/>
      <c r="EZ21" s="122"/>
      <c r="FA21" s="322"/>
      <c r="FB21" s="322"/>
      <c r="FC21" s="322"/>
      <c r="FD21" s="322"/>
      <c r="FE21" s="322"/>
      <c r="FF21" s="322"/>
      <c r="FG21" s="123">
        <f>EU21*IA21</f>
        <v>0</v>
      </c>
      <c r="FH21" s="123"/>
      <c r="FI21" s="123"/>
      <c r="FJ21" s="123"/>
      <c r="FK21" s="123"/>
      <c r="FL21" s="123"/>
      <c r="FM21" s="157"/>
      <c r="FN21" s="157"/>
      <c r="FO21" s="157"/>
      <c r="FP21" s="157"/>
      <c r="FQ21" s="157"/>
      <c r="FR21" s="157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3">
        <f>(FS21+GE21+GQ21)*IA21</f>
        <v>0</v>
      </c>
      <c r="HD21" s="123"/>
      <c r="HE21" s="123"/>
      <c r="HF21" s="123"/>
      <c r="HG21" s="123"/>
      <c r="HH21" s="123"/>
      <c r="HI21" s="157"/>
      <c r="HJ21" s="157"/>
      <c r="HK21" s="157"/>
      <c r="HL21" s="157"/>
      <c r="HM21" s="157"/>
      <c r="HN21" s="157"/>
      <c r="HO21" s="125">
        <f>AD21+AK21+AQ21+AW21+BO21+BU21+CA21+CM21+CS21+CY21+DE21+DK21+DQ21+DW21+EO21+EU21+FA21+FE21+FM21+FS21+FY21+GE21+GK21+GQ21</f>
        <v>0.44</v>
      </c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76"/>
      <c r="IL21" s="81">
        <f>HO21*IA20</f>
        <v>15.452799999999998</v>
      </c>
      <c r="IM21" s="79"/>
      <c r="IN21" s="79"/>
      <c r="IO21" s="79"/>
      <c r="IP21" s="79"/>
      <c r="IQ21" s="79"/>
      <c r="IR21" s="80"/>
    </row>
    <row r="22" spans="1:252" ht="16.5" customHeight="1" x14ac:dyDescent="0.2">
      <c r="A22" s="188" t="s">
        <v>126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234">
        <f>AD22+AQ22</f>
        <v>0</v>
      </c>
      <c r="BD22" s="155"/>
      <c r="BE22" s="155"/>
      <c r="BF22" s="155"/>
      <c r="BG22" s="155"/>
      <c r="BH22" s="155"/>
      <c r="BI22" s="155">
        <f>AK22+AW22</f>
        <v>0</v>
      </c>
      <c r="BJ22" s="155"/>
      <c r="BK22" s="155"/>
      <c r="BL22" s="155"/>
      <c r="BM22" s="155"/>
      <c r="BN22" s="155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3"/>
      <c r="CH22" s="123"/>
      <c r="CI22" s="123"/>
      <c r="CJ22" s="123"/>
      <c r="CK22" s="123"/>
      <c r="CL22" s="123"/>
      <c r="CM22" s="156"/>
      <c r="CN22" s="156"/>
      <c r="CO22" s="156"/>
      <c r="CP22" s="156"/>
      <c r="CQ22" s="156"/>
      <c r="CR22" s="156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3"/>
      <c r="ED22" s="123"/>
      <c r="EE22" s="123"/>
      <c r="EF22" s="123"/>
      <c r="EG22" s="123"/>
      <c r="EH22" s="123"/>
      <c r="EI22" s="124">
        <f>CM22+CS22+CY22+DE22+DK22+DQ22</f>
        <v>0</v>
      </c>
      <c r="EJ22" s="360"/>
      <c r="EK22" s="360"/>
      <c r="EL22" s="360"/>
      <c r="EM22" s="360"/>
      <c r="EN22" s="360"/>
      <c r="EO22" s="240">
        <v>0.3</v>
      </c>
      <c r="EP22" s="240"/>
      <c r="EQ22" s="240"/>
      <c r="ER22" s="240"/>
      <c r="ES22" s="240"/>
      <c r="ET22" s="240"/>
      <c r="EU22" s="240">
        <v>0.3</v>
      </c>
      <c r="EV22" s="240"/>
      <c r="EW22" s="240"/>
      <c r="EX22" s="240"/>
      <c r="EY22" s="240"/>
      <c r="EZ22" s="240"/>
      <c r="FA22" s="122"/>
      <c r="FB22" s="122"/>
      <c r="FC22" s="122"/>
      <c r="FD22" s="122"/>
      <c r="FE22" s="122"/>
      <c r="FF22" s="122"/>
      <c r="FG22" s="123"/>
      <c r="FH22" s="123"/>
      <c r="FI22" s="123"/>
      <c r="FJ22" s="123"/>
      <c r="FK22" s="123"/>
      <c r="FL22" s="123"/>
      <c r="FM22" s="156"/>
      <c r="FN22" s="156"/>
      <c r="FO22" s="156"/>
      <c r="FP22" s="156"/>
      <c r="FQ22" s="156"/>
      <c r="FR22" s="156"/>
      <c r="FS22" s="133"/>
      <c r="FT22" s="133"/>
      <c r="FU22" s="133"/>
      <c r="FV22" s="133"/>
      <c r="FW22" s="133"/>
      <c r="FX22" s="133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3"/>
      <c r="HD22" s="123"/>
      <c r="HE22" s="123"/>
      <c r="HF22" s="123"/>
      <c r="HG22" s="123"/>
      <c r="HH22" s="123"/>
      <c r="HI22" s="157" t="s">
        <v>152</v>
      </c>
      <c r="HJ22" s="157"/>
      <c r="HK22" s="157"/>
      <c r="HL22" s="157"/>
      <c r="HM22" s="157"/>
      <c r="HN22" s="157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2">
        <v>211.67</v>
      </c>
      <c r="IB22" s="122"/>
      <c r="IC22" s="122"/>
      <c r="ID22" s="122"/>
      <c r="IE22" s="122"/>
      <c r="IF22" s="122"/>
      <c r="IG22" s="122"/>
      <c r="IH22" s="122"/>
      <c r="II22" s="122"/>
      <c r="IJ22" s="122"/>
      <c r="IK22" s="76"/>
      <c r="IL22" s="102"/>
      <c r="IM22" s="79"/>
      <c r="IN22" s="79"/>
      <c r="IO22" s="79"/>
      <c r="IP22" s="79"/>
      <c r="IQ22" s="79"/>
      <c r="IR22" s="80"/>
    </row>
    <row r="23" spans="1:252" ht="18.75" customHeight="1" x14ac:dyDescent="0.2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2"/>
      <c r="X23" s="157"/>
      <c r="Y23" s="157"/>
      <c r="Z23" s="157"/>
      <c r="AA23" s="157"/>
      <c r="AB23" s="157"/>
      <c r="AC23" s="157"/>
      <c r="AD23" s="157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5">
        <f>AD23+AK23+AQ23+AW23</f>
        <v>0</v>
      </c>
      <c r="BD23" s="125"/>
      <c r="BE23" s="125"/>
      <c r="BF23" s="125"/>
      <c r="BG23" s="125"/>
      <c r="BH23" s="125"/>
      <c r="BI23" s="154">
        <f>(AD23+AK23)*IA22</f>
        <v>0</v>
      </c>
      <c r="BJ23" s="154"/>
      <c r="BK23" s="154"/>
      <c r="BL23" s="154"/>
      <c r="BM23" s="154"/>
      <c r="BN23" s="154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3">
        <f>BU23*IA23</f>
        <v>0</v>
      </c>
      <c r="CH23" s="123"/>
      <c r="CI23" s="123"/>
      <c r="CJ23" s="123"/>
      <c r="CK23" s="123"/>
      <c r="CL23" s="123"/>
      <c r="CM23" s="126"/>
      <c r="CN23" s="126"/>
      <c r="CO23" s="126"/>
      <c r="CP23" s="126"/>
      <c r="CQ23" s="126"/>
      <c r="CR23" s="126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5">
        <f>CM23+CS23+CY23+DE23+DK23</f>
        <v>0</v>
      </c>
      <c r="ED23" s="123"/>
      <c r="EE23" s="123"/>
      <c r="EF23" s="123"/>
      <c r="EG23" s="123"/>
      <c r="EH23" s="123"/>
      <c r="EI23" s="154">
        <f>EC23*IA22</f>
        <v>0</v>
      </c>
      <c r="EJ23" s="154"/>
      <c r="EK23" s="154"/>
      <c r="EL23" s="154"/>
      <c r="EM23" s="154"/>
      <c r="EN23" s="154"/>
      <c r="EO23" s="126">
        <f>EO22*воспитанники!H16</f>
        <v>52.5</v>
      </c>
      <c r="EP23" s="126"/>
      <c r="EQ23" s="126"/>
      <c r="ER23" s="126"/>
      <c r="ES23" s="126"/>
      <c r="ET23" s="126"/>
      <c r="EU23" s="126">
        <f>EU22*воспитанники!X16</f>
        <v>26.4</v>
      </c>
      <c r="EV23" s="126"/>
      <c r="EW23" s="126"/>
      <c r="EX23" s="126"/>
      <c r="EY23" s="126"/>
      <c r="EZ23" s="126"/>
      <c r="FA23" s="322"/>
      <c r="FB23" s="322"/>
      <c r="FC23" s="322"/>
      <c r="FD23" s="322"/>
      <c r="FE23" s="322"/>
      <c r="FF23" s="322"/>
      <c r="FG23" s="154">
        <f>(EO23+EU23+FA23+FE23)*IA22</f>
        <v>16700.762999999999</v>
      </c>
      <c r="FH23" s="154"/>
      <c r="FI23" s="154"/>
      <c r="FJ23" s="154"/>
      <c r="FK23" s="154"/>
      <c r="FL23" s="154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54">
        <f>(FM23+FS23+FY23+GE23+GK23+GQ23)*IA22</f>
        <v>0</v>
      </c>
      <c r="HD23" s="154"/>
      <c r="HE23" s="154"/>
      <c r="HF23" s="154"/>
      <c r="HG23" s="154"/>
      <c r="HH23" s="154"/>
      <c r="HI23" s="122"/>
      <c r="HJ23" s="122"/>
      <c r="HK23" s="122"/>
      <c r="HL23" s="122"/>
      <c r="HM23" s="122"/>
      <c r="HN23" s="122"/>
      <c r="HO23" s="125">
        <f>AD23+AK23+AQ23+AW23+BO23+BU23+CA23+CM23+CS23+CY23+DE23+DK23+DQ23+DW23+EO23+EU23+FA23+FE23+FM23+FS23+FY23+GE23+GK23+GQ23</f>
        <v>78.900000000000006</v>
      </c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76"/>
      <c r="IL23" s="81">
        <f>HO23*IA22</f>
        <v>16700.762999999999</v>
      </c>
      <c r="IM23" s="79"/>
      <c r="IN23" s="79"/>
      <c r="IO23" s="79"/>
      <c r="IP23" s="79"/>
      <c r="IQ23" s="79"/>
      <c r="IR23" s="80"/>
    </row>
    <row r="24" spans="1:252" ht="16.5" customHeight="1" x14ac:dyDescent="0.2">
      <c r="A24" s="188" t="s">
        <v>128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57"/>
      <c r="Y24" s="157"/>
      <c r="Z24" s="157"/>
      <c r="AA24" s="157"/>
      <c r="AB24" s="157"/>
      <c r="AC24" s="157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55">
        <f>AD24+AQ24</f>
        <v>0</v>
      </c>
      <c r="BD24" s="155"/>
      <c r="BE24" s="155"/>
      <c r="BF24" s="155"/>
      <c r="BG24" s="155"/>
      <c r="BH24" s="155"/>
      <c r="BI24" s="155">
        <f>AK24+AW24</f>
        <v>0</v>
      </c>
      <c r="BJ24" s="155"/>
      <c r="BK24" s="155"/>
      <c r="BL24" s="155"/>
      <c r="BM24" s="155"/>
      <c r="BN24" s="15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22"/>
      <c r="CB24" s="122"/>
      <c r="CC24" s="122"/>
      <c r="CD24" s="122"/>
      <c r="CE24" s="122"/>
      <c r="CF24" s="122"/>
      <c r="CG24" s="123"/>
      <c r="CH24" s="123"/>
      <c r="CI24" s="123"/>
      <c r="CJ24" s="123"/>
      <c r="CK24" s="123"/>
      <c r="CL24" s="123"/>
      <c r="CM24" s="157"/>
      <c r="CN24" s="157"/>
      <c r="CO24" s="157"/>
      <c r="CP24" s="157"/>
      <c r="CQ24" s="157"/>
      <c r="CR24" s="157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3"/>
      <c r="ED24" s="123"/>
      <c r="EE24" s="123"/>
      <c r="EF24" s="123"/>
      <c r="EG24" s="123"/>
      <c r="EH24" s="123"/>
      <c r="EI24" s="360">
        <f>EC24*IA24</f>
        <v>0</v>
      </c>
      <c r="EJ24" s="360"/>
      <c r="EK24" s="360"/>
      <c r="EL24" s="360"/>
      <c r="EM24" s="360"/>
      <c r="EN24" s="360"/>
      <c r="EO24" s="246">
        <v>0</v>
      </c>
      <c r="EP24" s="246"/>
      <c r="EQ24" s="246"/>
      <c r="ER24" s="246"/>
      <c r="ES24" s="246"/>
      <c r="ET24" s="246"/>
      <c r="EU24" s="246">
        <v>0</v>
      </c>
      <c r="EV24" s="246"/>
      <c r="EW24" s="246"/>
      <c r="EX24" s="246"/>
      <c r="EY24" s="246"/>
      <c r="EZ24" s="246"/>
      <c r="FA24" s="122"/>
      <c r="FB24" s="122"/>
      <c r="FC24" s="122"/>
      <c r="FD24" s="122"/>
      <c r="FE24" s="122"/>
      <c r="FF24" s="122"/>
      <c r="FG24" s="123"/>
      <c r="FH24" s="123"/>
      <c r="FI24" s="123"/>
      <c r="FJ24" s="123"/>
      <c r="FK24" s="123"/>
      <c r="FL24" s="123"/>
      <c r="FM24" s="247" t="s">
        <v>97</v>
      </c>
      <c r="FN24" s="247"/>
      <c r="FO24" s="247"/>
      <c r="FP24" s="247"/>
      <c r="FQ24" s="247"/>
      <c r="FR24" s="247"/>
      <c r="FS24" s="240">
        <v>2.5000000000000001E-2</v>
      </c>
      <c r="FT24" s="240"/>
      <c r="FU24" s="240"/>
      <c r="FV24" s="240"/>
      <c r="FW24" s="240"/>
      <c r="FX24" s="240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3"/>
      <c r="HD24" s="123"/>
      <c r="HE24" s="123"/>
      <c r="HF24" s="123"/>
      <c r="HG24" s="123"/>
      <c r="HH24" s="123"/>
      <c r="HI24" s="157" t="s">
        <v>175</v>
      </c>
      <c r="HJ24" s="157"/>
      <c r="HK24" s="157"/>
      <c r="HL24" s="157"/>
      <c r="HM24" s="157"/>
      <c r="HN24" s="157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2">
        <v>218.46</v>
      </c>
      <c r="IB24" s="122"/>
      <c r="IC24" s="122"/>
      <c r="ID24" s="122"/>
      <c r="IE24" s="122"/>
      <c r="IF24" s="122"/>
      <c r="IG24" s="122"/>
      <c r="IH24" s="122"/>
      <c r="II24" s="122"/>
      <c r="IJ24" s="122"/>
      <c r="IK24" s="76"/>
      <c r="IL24" s="102"/>
      <c r="IM24" s="79"/>
      <c r="IN24" s="79"/>
      <c r="IO24" s="79"/>
      <c r="IP24" s="79"/>
      <c r="IQ24" s="79"/>
      <c r="IR24" s="80"/>
    </row>
    <row r="25" spans="1:252" ht="16.5" customHeight="1" x14ac:dyDescent="0.2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9"/>
      <c r="X25" s="157"/>
      <c r="Y25" s="157"/>
      <c r="Z25" s="157"/>
      <c r="AA25" s="157"/>
      <c r="AB25" s="157"/>
      <c r="AC25" s="157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5">
        <f>AD25+AK25+AQ25+AW25</f>
        <v>0</v>
      </c>
      <c r="BD25" s="123"/>
      <c r="BE25" s="123"/>
      <c r="BF25" s="123"/>
      <c r="BG25" s="123"/>
      <c r="BH25" s="123"/>
      <c r="BI25" s="154">
        <f>(AD25+AK25)*IA24</f>
        <v>0</v>
      </c>
      <c r="BJ25" s="154"/>
      <c r="BK25" s="154"/>
      <c r="BL25" s="154"/>
      <c r="BM25" s="154"/>
      <c r="BN25" s="154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2"/>
      <c r="CB25" s="122"/>
      <c r="CC25" s="122"/>
      <c r="CD25" s="122"/>
      <c r="CE25" s="122"/>
      <c r="CF25" s="122"/>
      <c r="CG25" s="123">
        <f>(BO25+BU25)*IA24</f>
        <v>0</v>
      </c>
      <c r="CH25" s="123"/>
      <c r="CI25" s="123"/>
      <c r="CJ25" s="123"/>
      <c r="CK25" s="123"/>
      <c r="CL25" s="123"/>
      <c r="CM25" s="157"/>
      <c r="CN25" s="157"/>
      <c r="CO25" s="157"/>
      <c r="CP25" s="157"/>
      <c r="CQ25" s="157"/>
      <c r="CR25" s="157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3">
        <f>CS25+DE25+DQ25</f>
        <v>0</v>
      </c>
      <c r="ED25" s="123"/>
      <c r="EE25" s="123"/>
      <c r="EF25" s="123"/>
      <c r="EG25" s="123"/>
      <c r="EH25" s="123"/>
      <c r="EI25" s="360">
        <f>EC25*IA25</f>
        <v>0</v>
      </c>
      <c r="EJ25" s="360"/>
      <c r="EK25" s="360"/>
      <c r="EL25" s="360"/>
      <c r="EM25" s="360"/>
      <c r="EN25" s="360"/>
      <c r="EO25" s="122">
        <f>EO24*воспитанники!H16</f>
        <v>0</v>
      </c>
      <c r="EP25" s="122"/>
      <c r="EQ25" s="122"/>
      <c r="ER25" s="122"/>
      <c r="ES25" s="122"/>
      <c r="ET25" s="122"/>
      <c r="EU25" s="122">
        <f>EU24*воспитанники!X16</f>
        <v>0</v>
      </c>
      <c r="EV25" s="122"/>
      <c r="EW25" s="122"/>
      <c r="EX25" s="122"/>
      <c r="EY25" s="122"/>
      <c r="EZ25" s="122"/>
      <c r="FA25" s="322"/>
      <c r="FB25" s="322"/>
      <c r="FC25" s="322"/>
      <c r="FD25" s="322"/>
      <c r="FE25" s="322"/>
      <c r="FF25" s="322"/>
      <c r="FG25" s="154">
        <f>(EO25+EU25+FA25+FE25)*IA24</f>
        <v>0</v>
      </c>
      <c r="FH25" s="154"/>
      <c r="FI25" s="154"/>
      <c r="FJ25" s="154"/>
      <c r="FK25" s="154"/>
      <c r="FL25" s="154"/>
      <c r="FM25" s="126">
        <f>FM24*воспитанники!H17</f>
        <v>3.5</v>
      </c>
      <c r="FN25" s="126"/>
      <c r="FO25" s="126"/>
      <c r="FP25" s="126"/>
      <c r="FQ25" s="126"/>
      <c r="FR25" s="126"/>
      <c r="FS25" s="126">
        <f>FS24*воспитанники!X17</f>
        <v>1.5</v>
      </c>
      <c r="FT25" s="126"/>
      <c r="FU25" s="126"/>
      <c r="FV25" s="126"/>
      <c r="FW25" s="126"/>
      <c r="FX25" s="126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54">
        <f>(FM25+FS25+FY25+GE25+GK25)*IA24</f>
        <v>1092.3</v>
      </c>
      <c r="HD25" s="154"/>
      <c r="HE25" s="154"/>
      <c r="HF25" s="154"/>
      <c r="HG25" s="154"/>
      <c r="HH25" s="154"/>
      <c r="HI25" s="122"/>
      <c r="HJ25" s="122"/>
      <c r="HK25" s="122"/>
      <c r="HL25" s="122"/>
      <c r="HM25" s="122"/>
      <c r="HN25" s="122"/>
      <c r="HO25" s="125">
        <f>AD25+AK25+AQ25+AW25+BO25+BU25+CA25+CM25+CS25+CY25+DE25+DK25+DQ25+DW25+EO25+EU25+FA25+FE25+FM25+FS25+FY25+GE25+GK25+GQ25</f>
        <v>5</v>
      </c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76"/>
      <c r="IL25" s="81">
        <f>HO25*IA24</f>
        <v>1092.3</v>
      </c>
      <c r="IM25" s="79"/>
      <c r="IN25" s="79"/>
      <c r="IO25" s="79"/>
      <c r="IP25" s="79"/>
      <c r="IQ25" s="79"/>
      <c r="IR25" s="80"/>
    </row>
    <row r="26" spans="1:252" ht="16.5" customHeight="1" x14ac:dyDescent="0.2">
      <c r="A26" s="188" t="s">
        <v>77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9"/>
      <c r="X26" s="157"/>
      <c r="Y26" s="157"/>
      <c r="Z26" s="157"/>
      <c r="AA26" s="157"/>
      <c r="AB26" s="157"/>
      <c r="AC26" s="157"/>
      <c r="AD26" s="240">
        <v>0</v>
      </c>
      <c r="AE26" s="240"/>
      <c r="AF26" s="240"/>
      <c r="AG26" s="240"/>
      <c r="AH26" s="240"/>
      <c r="AI26" s="240"/>
      <c r="AJ26" s="240"/>
      <c r="AK26" s="253"/>
      <c r="AL26" s="253"/>
      <c r="AM26" s="253"/>
      <c r="AN26" s="253"/>
      <c r="AO26" s="253"/>
      <c r="AP26" s="253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55">
        <f>AD26+AQ26</f>
        <v>0</v>
      </c>
      <c r="BD26" s="155"/>
      <c r="BE26" s="155"/>
      <c r="BF26" s="155"/>
      <c r="BG26" s="155"/>
      <c r="BH26" s="155"/>
      <c r="BI26" s="155">
        <f>AK26+AW26</f>
        <v>0</v>
      </c>
      <c r="BJ26" s="155"/>
      <c r="BK26" s="155"/>
      <c r="BL26" s="155"/>
      <c r="BM26" s="155"/>
      <c r="BN26" s="155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3"/>
      <c r="CH26" s="123"/>
      <c r="CI26" s="123"/>
      <c r="CJ26" s="123"/>
      <c r="CK26" s="123"/>
      <c r="CL26" s="123"/>
      <c r="CM26" s="157"/>
      <c r="CN26" s="157"/>
      <c r="CO26" s="157"/>
      <c r="CP26" s="157"/>
      <c r="CQ26" s="157"/>
      <c r="CR26" s="157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3"/>
      <c r="ED26" s="123"/>
      <c r="EE26" s="123"/>
      <c r="EF26" s="123"/>
      <c r="EG26" s="123"/>
      <c r="EH26" s="123"/>
      <c r="EI26" s="124">
        <f>CM26+CS26+CY26+DE26+DK26+DQ26</f>
        <v>0</v>
      </c>
      <c r="EJ26" s="360"/>
      <c r="EK26" s="360"/>
      <c r="EL26" s="360"/>
      <c r="EM26" s="360"/>
      <c r="EN26" s="360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122"/>
      <c r="FB26" s="122"/>
      <c r="FC26" s="122"/>
      <c r="FD26" s="122"/>
      <c r="FE26" s="122"/>
      <c r="FF26" s="122"/>
      <c r="FG26" s="123"/>
      <c r="FH26" s="123"/>
      <c r="FI26" s="123"/>
      <c r="FJ26" s="123"/>
      <c r="FK26" s="123"/>
      <c r="FL26" s="123"/>
      <c r="FM26" s="247" t="s">
        <v>72</v>
      </c>
      <c r="FN26" s="247"/>
      <c r="FO26" s="247"/>
      <c r="FP26" s="247"/>
      <c r="FQ26" s="247"/>
      <c r="FR26" s="247"/>
      <c r="FS26" s="246">
        <v>1.7999999999999999E-2</v>
      </c>
      <c r="FT26" s="246"/>
      <c r="FU26" s="246"/>
      <c r="FV26" s="246"/>
      <c r="FW26" s="246"/>
      <c r="FX26" s="246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3"/>
      <c r="HD26" s="123"/>
      <c r="HE26" s="123"/>
      <c r="HF26" s="123"/>
      <c r="HG26" s="123"/>
      <c r="HH26" s="123"/>
      <c r="HI26" s="122" t="s">
        <v>151</v>
      </c>
      <c r="HJ26" s="122"/>
      <c r="HK26" s="122"/>
      <c r="HL26" s="122"/>
      <c r="HM26" s="122"/>
      <c r="HN26" s="122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2">
        <v>153.61000000000001</v>
      </c>
      <c r="IB26" s="122"/>
      <c r="IC26" s="122"/>
      <c r="ID26" s="122"/>
      <c r="IE26" s="122"/>
      <c r="IF26" s="122"/>
      <c r="IG26" s="122"/>
      <c r="IH26" s="122"/>
      <c r="II26" s="122"/>
      <c r="IJ26" s="122"/>
      <c r="IK26" s="76"/>
      <c r="IL26" s="102"/>
      <c r="IM26" s="79"/>
      <c r="IN26" s="79"/>
      <c r="IO26" s="79"/>
      <c r="IP26" s="79"/>
      <c r="IQ26" s="79"/>
      <c r="IR26" s="80"/>
    </row>
    <row r="27" spans="1:252" ht="16.5" customHeight="1" x14ac:dyDescent="0.2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5"/>
      <c r="X27" s="157"/>
      <c r="Y27" s="157"/>
      <c r="Z27" s="157"/>
      <c r="AA27" s="157"/>
      <c r="AB27" s="157"/>
      <c r="AC27" s="157"/>
      <c r="AD27" s="126">
        <f>AD26*воспитанники!H13</f>
        <v>0</v>
      </c>
      <c r="AE27" s="126"/>
      <c r="AF27" s="126"/>
      <c r="AG27" s="126"/>
      <c r="AH27" s="126"/>
      <c r="AI27" s="126"/>
      <c r="AJ27" s="126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3">
        <f>AD27+AK27+AQ27+AW27</f>
        <v>0</v>
      </c>
      <c r="BD27" s="123"/>
      <c r="BE27" s="123"/>
      <c r="BF27" s="123"/>
      <c r="BG27" s="123"/>
      <c r="BH27" s="123"/>
      <c r="BI27" s="154">
        <f>BC27*IA26</f>
        <v>0</v>
      </c>
      <c r="BJ27" s="154"/>
      <c r="BK27" s="154"/>
      <c r="BL27" s="154"/>
      <c r="BM27" s="154"/>
      <c r="BN27" s="154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3">
        <f>BU27*IA27</f>
        <v>0</v>
      </c>
      <c r="CH27" s="123"/>
      <c r="CI27" s="123"/>
      <c r="CJ27" s="123"/>
      <c r="CK27" s="123"/>
      <c r="CL27" s="123"/>
      <c r="CM27" s="126"/>
      <c r="CN27" s="126"/>
      <c r="CO27" s="126"/>
      <c r="CP27" s="126"/>
      <c r="CQ27" s="126"/>
      <c r="CR27" s="126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5">
        <f>CM27+CS27+CY27+DE27+DK27</f>
        <v>0</v>
      </c>
      <c r="ED27" s="123"/>
      <c r="EE27" s="123"/>
      <c r="EF27" s="123"/>
      <c r="EG27" s="123"/>
      <c r="EH27" s="123"/>
      <c r="EI27" s="154">
        <f>CM27*IA26</f>
        <v>0</v>
      </c>
      <c r="EJ27" s="154"/>
      <c r="EK27" s="154"/>
      <c r="EL27" s="154"/>
      <c r="EM27" s="154"/>
      <c r="EN27" s="154"/>
      <c r="EO27" s="122"/>
      <c r="EP27" s="122"/>
      <c r="EQ27" s="122"/>
      <c r="ER27" s="122"/>
      <c r="ES27" s="122"/>
      <c r="ET27" s="122"/>
      <c r="EU27" s="126"/>
      <c r="EV27" s="126"/>
      <c r="EW27" s="126"/>
      <c r="EX27" s="126"/>
      <c r="EY27" s="126"/>
      <c r="EZ27" s="126"/>
      <c r="FA27" s="322"/>
      <c r="FB27" s="322"/>
      <c r="FC27" s="322"/>
      <c r="FD27" s="322"/>
      <c r="FE27" s="322"/>
      <c r="FF27" s="322"/>
      <c r="FG27" s="154">
        <f>(EO27+EU27+FA27+FE27)*IA26</f>
        <v>0</v>
      </c>
      <c r="FH27" s="154"/>
      <c r="FI27" s="154"/>
      <c r="FJ27" s="154"/>
      <c r="FK27" s="154"/>
      <c r="FL27" s="154"/>
      <c r="FM27" s="126">
        <f>FM26*воспитанники!H17</f>
        <v>2.625</v>
      </c>
      <c r="FN27" s="126"/>
      <c r="FO27" s="126"/>
      <c r="FP27" s="126"/>
      <c r="FQ27" s="126"/>
      <c r="FR27" s="126"/>
      <c r="FS27" s="126">
        <f>FS26*воспитанники!X17</f>
        <v>1.0799999999999998</v>
      </c>
      <c r="FT27" s="126"/>
      <c r="FU27" s="126"/>
      <c r="FV27" s="126"/>
      <c r="FW27" s="126"/>
      <c r="FX27" s="126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54">
        <f>(FM27+FS27+FY27+GE27+GK27)*IA26</f>
        <v>569.1250500000001</v>
      </c>
      <c r="HD27" s="154"/>
      <c r="HE27" s="154"/>
      <c r="HF27" s="154"/>
      <c r="HG27" s="154"/>
      <c r="HH27" s="154"/>
      <c r="HI27" s="122"/>
      <c r="HJ27" s="122"/>
      <c r="HK27" s="122"/>
      <c r="HL27" s="122"/>
      <c r="HM27" s="122"/>
      <c r="HN27" s="122"/>
      <c r="HO27" s="125">
        <f>AD27+AK27+AQ27+AW27+BO27+BU27+CA27+CM27+CS27+CY27+DE27+DK27+DQ27+DW27+EO27+EU27+FA27+FE27+FM27+FS27+FY27+GE27+GK27+GQ27</f>
        <v>3.7050000000000001</v>
      </c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81">
        <f>HO27*IA26</f>
        <v>569.1250500000001</v>
      </c>
      <c r="IM27" s="79"/>
      <c r="IN27" s="79"/>
      <c r="IO27" s="79"/>
      <c r="IP27" s="79"/>
      <c r="IQ27" s="79"/>
      <c r="IR27" s="80"/>
    </row>
    <row r="28" spans="1:252" ht="16.5" customHeight="1" x14ac:dyDescent="0.2">
      <c r="A28" s="188" t="s">
        <v>127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9"/>
      <c r="X28" s="157" t="s">
        <v>159</v>
      </c>
      <c r="Y28" s="157"/>
      <c r="Z28" s="157"/>
      <c r="AA28" s="157"/>
      <c r="AB28" s="157"/>
      <c r="AC28" s="157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55">
        <f>AD28+AQ28</f>
        <v>0</v>
      </c>
      <c r="BD28" s="155"/>
      <c r="BE28" s="155"/>
      <c r="BF28" s="155"/>
      <c r="BG28" s="155"/>
      <c r="BH28" s="155"/>
      <c r="BI28" s="155">
        <f>AK28+AW28</f>
        <v>0</v>
      </c>
      <c r="BJ28" s="155"/>
      <c r="BK28" s="155"/>
      <c r="BL28" s="155"/>
      <c r="BM28" s="155"/>
      <c r="BN28" s="155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3"/>
      <c r="CH28" s="123"/>
      <c r="CI28" s="123"/>
      <c r="CJ28" s="123"/>
      <c r="CK28" s="123"/>
      <c r="CL28" s="123"/>
      <c r="CM28" s="247"/>
      <c r="CN28" s="247"/>
      <c r="CO28" s="247"/>
      <c r="CP28" s="247"/>
      <c r="CQ28" s="247"/>
      <c r="CR28" s="247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3"/>
      <c r="ED28" s="123"/>
      <c r="EE28" s="123"/>
      <c r="EF28" s="123"/>
      <c r="EG28" s="123"/>
      <c r="EH28" s="123"/>
      <c r="EI28" s="124">
        <f>CM28+CS28+CY28+DE28+DK28+DQ28</f>
        <v>0</v>
      </c>
      <c r="EJ28" s="360"/>
      <c r="EK28" s="360"/>
      <c r="EL28" s="360"/>
      <c r="EM28" s="360"/>
      <c r="EN28" s="360"/>
      <c r="EO28" s="240">
        <v>0</v>
      </c>
      <c r="EP28" s="240"/>
      <c r="EQ28" s="240"/>
      <c r="ER28" s="240"/>
      <c r="ES28" s="240"/>
      <c r="ET28" s="240"/>
      <c r="EU28" s="240">
        <v>0</v>
      </c>
      <c r="EV28" s="240"/>
      <c r="EW28" s="240"/>
      <c r="EX28" s="240"/>
      <c r="EY28" s="240"/>
      <c r="EZ28" s="240"/>
      <c r="FA28" s="122"/>
      <c r="FB28" s="122"/>
      <c r="FC28" s="122"/>
      <c r="FD28" s="122"/>
      <c r="FE28" s="122"/>
      <c r="FF28" s="122"/>
      <c r="FG28" s="123"/>
      <c r="FH28" s="123"/>
      <c r="FI28" s="123"/>
      <c r="FJ28" s="123"/>
      <c r="FK28" s="123"/>
      <c r="FL28" s="123"/>
      <c r="FM28" s="156"/>
      <c r="FN28" s="156"/>
      <c r="FO28" s="156"/>
      <c r="FP28" s="156"/>
      <c r="FQ28" s="156"/>
      <c r="FR28" s="156"/>
      <c r="FS28" s="135"/>
      <c r="FT28" s="135"/>
      <c r="FU28" s="135"/>
      <c r="FV28" s="135"/>
      <c r="FW28" s="135"/>
      <c r="FX28" s="135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3"/>
      <c r="HD28" s="123"/>
      <c r="HE28" s="123"/>
      <c r="HF28" s="123"/>
      <c r="HG28" s="123"/>
      <c r="HH28" s="123"/>
      <c r="HI28" s="122" t="s">
        <v>152</v>
      </c>
      <c r="HJ28" s="122"/>
      <c r="HK28" s="122"/>
      <c r="HL28" s="122"/>
      <c r="HM28" s="122"/>
      <c r="HN28" s="122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2">
        <v>113.5</v>
      </c>
      <c r="IB28" s="122"/>
      <c r="IC28" s="122"/>
      <c r="ID28" s="122"/>
      <c r="IE28" s="122"/>
      <c r="IF28" s="122"/>
      <c r="IG28" s="122"/>
      <c r="IH28" s="122"/>
      <c r="II28" s="122"/>
      <c r="IJ28" s="122"/>
      <c r="IK28" s="76"/>
      <c r="IL28" s="102"/>
      <c r="IM28" s="79"/>
      <c r="IN28" s="79"/>
      <c r="IO28" s="79"/>
      <c r="IP28" s="79"/>
      <c r="IQ28" s="79"/>
      <c r="IR28" s="80"/>
    </row>
    <row r="29" spans="1:252" ht="16.5" customHeight="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9"/>
      <c r="X29" s="157"/>
      <c r="Y29" s="157"/>
      <c r="Z29" s="157"/>
      <c r="AA29" s="157"/>
      <c r="AB29" s="157"/>
      <c r="AC29" s="157"/>
      <c r="AD29" s="122"/>
      <c r="AE29" s="122"/>
      <c r="AF29" s="122"/>
      <c r="AG29" s="122"/>
      <c r="AH29" s="122"/>
      <c r="AI29" s="122"/>
      <c r="AJ29" s="122"/>
      <c r="AK29" s="126"/>
      <c r="AL29" s="126"/>
      <c r="AM29" s="126"/>
      <c r="AN29" s="126"/>
      <c r="AO29" s="126"/>
      <c r="AP29" s="126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5">
        <f>AD29+AK29</f>
        <v>0</v>
      </c>
      <c r="BD29" s="123"/>
      <c r="BE29" s="123"/>
      <c r="BF29" s="123"/>
      <c r="BG29" s="123"/>
      <c r="BH29" s="123"/>
      <c r="BI29" s="154">
        <f>BC29*IA28</f>
        <v>0</v>
      </c>
      <c r="BJ29" s="154"/>
      <c r="BK29" s="154"/>
      <c r="BL29" s="154"/>
      <c r="BM29" s="154"/>
      <c r="BN29" s="154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3">
        <f>BU29*IA29</f>
        <v>0</v>
      </c>
      <c r="CH29" s="123"/>
      <c r="CI29" s="123"/>
      <c r="CJ29" s="123"/>
      <c r="CK29" s="123"/>
      <c r="CL29" s="123"/>
      <c r="CM29" s="126"/>
      <c r="CN29" s="126"/>
      <c r="CO29" s="126"/>
      <c r="CP29" s="126"/>
      <c r="CQ29" s="126"/>
      <c r="CR29" s="126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5">
        <f>CM29+CS29+CY29+DE29+DK29</f>
        <v>0</v>
      </c>
      <c r="ED29" s="123"/>
      <c r="EE29" s="123"/>
      <c r="EF29" s="123"/>
      <c r="EG29" s="123"/>
      <c r="EH29" s="123"/>
      <c r="EI29" s="365">
        <f>EC29*IA28</f>
        <v>0</v>
      </c>
      <c r="EJ29" s="365"/>
      <c r="EK29" s="365"/>
      <c r="EL29" s="365"/>
      <c r="EM29" s="365"/>
      <c r="EN29" s="365"/>
      <c r="EO29" s="126">
        <f>EO28*воспитанники!H16</f>
        <v>0</v>
      </c>
      <c r="EP29" s="126"/>
      <c r="EQ29" s="126"/>
      <c r="ER29" s="126"/>
      <c r="ES29" s="126"/>
      <c r="ET29" s="126"/>
      <c r="EU29" s="126">
        <f>EU28*воспитанники!X16</f>
        <v>0</v>
      </c>
      <c r="EV29" s="126"/>
      <c r="EW29" s="126"/>
      <c r="EX29" s="126"/>
      <c r="EY29" s="126"/>
      <c r="EZ29" s="126"/>
      <c r="FA29" s="322"/>
      <c r="FB29" s="322"/>
      <c r="FC29" s="322"/>
      <c r="FD29" s="322"/>
      <c r="FE29" s="322"/>
      <c r="FF29" s="322"/>
      <c r="FG29" s="154">
        <f>(EO29+EU29+FA29+FE29)*IA28</f>
        <v>0</v>
      </c>
      <c r="FH29" s="154"/>
      <c r="FI29" s="154"/>
      <c r="FJ29" s="154"/>
      <c r="FK29" s="154"/>
      <c r="FL29" s="154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54">
        <f>(FM29+FS29)*IA28</f>
        <v>0</v>
      </c>
      <c r="HD29" s="154"/>
      <c r="HE29" s="154"/>
      <c r="HF29" s="154"/>
      <c r="HG29" s="154"/>
      <c r="HH29" s="154"/>
      <c r="HI29" s="122"/>
      <c r="HJ29" s="122"/>
      <c r="HK29" s="122"/>
      <c r="HL29" s="122"/>
      <c r="HM29" s="122"/>
      <c r="HN29" s="122"/>
      <c r="HO29" s="125">
        <f>AD29+AK29+AQ29+AW29+BO29+BU29+CA29+CM29+CS29+CY29+DE29+DK29+DQ29+DW29+EO29+EU29+FA29+FE29+FM29+FS29+FY29+GE29+GK29+GQ29</f>
        <v>0</v>
      </c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76"/>
      <c r="IL29" s="81">
        <f>HO29*IA28</f>
        <v>0</v>
      </c>
      <c r="IM29" s="79"/>
      <c r="IN29" s="79"/>
      <c r="IO29" s="79"/>
      <c r="IP29" s="79"/>
      <c r="IQ29" s="79"/>
      <c r="IR29" s="80"/>
    </row>
    <row r="30" spans="1:252" ht="18" customHeight="1" x14ac:dyDescent="0.2">
      <c r="A30" s="241" t="s">
        <v>95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2"/>
      <c r="X30" s="157"/>
      <c r="Y30" s="157"/>
      <c r="Z30" s="157"/>
      <c r="AA30" s="157"/>
      <c r="AB30" s="157"/>
      <c r="AC30" s="157"/>
      <c r="AD30" s="246">
        <v>0</v>
      </c>
      <c r="AE30" s="246"/>
      <c r="AF30" s="246"/>
      <c r="AG30" s="246"/>
      <c r="AH30" s="246"/>
      <c r="AI30" s="246"/>
      <c r="AJ30" s="246"/>
      <c r="AK30" s="240">
        <v>0</v>
      </c>
      <c r="AL30" s="240"/>
      <c r="AM30" s="240"/>
      <c r="AN30" s="240"/>
      <c r="AO30" s="240"/>
      <c r="AP30" s="240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55">
        <f>AD30+AQ30</f>
        <v>0</v>
      </c>
      <c r="BD30" s="155"/>
      <c r="BE30" s="155"/>
      <c r="BF30" s="155"/>
      <c r="BG30" s="155"/>
      <c r="BH30" s="155"/>
      <c r="BI30" s="155">
        <f>AK30+AW30</f>
        <v>0</v>
      </c>
      <c r="BJ30" s="155"/>
      <c r="BK30" s="155"/>
      <c r="BL30" s="155"/>
      <c r="BM30" s="155"/>
      <c r="BN30" s="155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/>
      <c r="CH30" s="123"/>
      <c r="CI30" s="123"/>
      <c r="CJ30" s="123"/>
      <c r="CK30" s="123"/>
      <c r="CL30" s="123"/>
      <c r="CM30" s="247"/>
      <c r="CN30" s="247"/>
      <c r="CO30" s="247"/>
      <c r="CP30" s="247"/>
      <c r="CQ30" s="247"/>
      <c r="CR30" s="247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3"/>
      <c r="ED30" s="123"/>
      <c r="EE30" s="123"/>
      <c r="EF30" s="123"/>
      <c r="EG30" s="123"/>
      <c r="EH30" s="123"/>
      <c r="EI30" s="124">
        <f>CM30+CS30+CY30+DE30+DK30+DQ30</f>
        <v>0</v>
      </c>
      <c r="EJ30" s="360"/>
      <c r="EK30" s="360"/>
      <c r="EL30" s="360"/>
      <c r="EM30" s="360"/>
      <c r="EN30" s="360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3"/>
      <c r="FH30" s="123"/>
      <c r="FI30" s="123"/>
      <c r="FJ30" s="123"/>
      <c r="FK30" s="123"/>
      <c r="FL30" s="123"/>
      <c r="FM30" s="156"/>
      <c r="FN30" s="156"/>
      <c r="FO30" s="156"/>
      <c r="FP30" s="156"/>
      <c r="FQ30" s="156"/>
      <c r="FR30" s="156"/>
      <c r="FS30" s="133"/>
      <c r="FT30" s="133"/>
      <c r="FU30" s="133"/>
      <c r="FV30" s="133"/>
      <c r="FW30" s="133"/>
      <c r="FX30" s="133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3"/>
      <c r="HD30" s="123"/>
      <c r="HE30" s="123"/>
      <c r="HF30" s="123"/>
      <c r="HG30" s="123"/>
      <c r="HH30" s="123"/>
      <c r="HI30" s="157" t="s">
        <v>153</v>
      </c>
      <c r="HJ30" s="157"/>
      <c r="HK30" s="157"/>
      <c r="HL30" s="157"/>
      <c r="HM30" s="157"/>
      <c r="HN30" s="157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2">
        <v>750</v>
      </c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102"/>
      <c r="IM30" s="79"/>
      <c r="IN30" s="79"/>
      <c r="IO30" s="79"/>
      <c r="IP30" s="79"/>
      <c r="IQ30" s="79"/>
      <c r="IR30" s="80"/>
    </row>
    <row r="31" spans="1:252" ht="16.5" customHeight="1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26">
        <f>AD30*воспитанники!H13</f>
        <v>0</v>
      </c>
      <c r="AE31" s="126"/>
      <c r="AF31" s="126"/>
      <c r="AG31" s="126"/>
      <c r="AH31" s="126"/>
      <c r="AI31" s="126"/>
      <c r="AJ31" s="126"/>
      <c r="AK31" s="126">
        <f>AK30*воспитанники!X13</f>
        <v>0</v>
      </c>
      <c r="AL31" s="126"/>
      <c r="AM31" s="126"/>
      <c r="AN31" s="126"/>
      <c r="AO31" s="126"/>
      <c r="AP31" s="126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3">
        <f>AD31+AK31+AQ31+AW31</f>
        <v>0</v>
      </c>
      <c r="BD31" s="123"/>
      <c r="BE31" s="123"/>
      <c r="BF31" s="123"/>
      <c r="BG31" s="123"/>
      <c r="BH31" s="123"/>
      <c r="BI31" s="123">
        <f>BC31*IA30</f>
        <v>0</v>
      </c>
      <c r="BJ31" s="123"/>
      <c r="BK31" s="123"/>
      <c r="BL31" s="123"/>
      <c r="BM31" s="123"/>
      <c r="BN31" s="123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>
        <f>BU31*IA31</f>
        <v>0</v>
      </c>
      <c r="CH31" s="123"/>
      <c r="CI31" s="123"/>
      <c r="CJ31" s="123"/>
      <c r="CK31" s="123"/>
      <c r="CL31" s="123"/>
      <c r="CM31" s="126"/>
      <c r="CN31" s="126"/>
      <c r="CO31" s="126"/>
      <c r="CP31" s="126"/>
      <c r="CQ31" s="126"/>
      <c r="CR31" s="126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5">
        <f>CM31+CS31+CY31+DE31+DK31</f>
        <v>0</v>
      </c>
      <c r="ED31" s="123"/>
      <c r="EE31" s="123"/>
      <c r="EF31" s="123"/>
      <c r="EG31" s="123"/>
      <c r="EH31" s="123"/>
      <c r="EI31" s="154">
        <f>EC31*IA30</f>
        <v>0</v>
      </c>
      <c r="EJ31" s="154"/>
      <c r="EK31" s="154"/>
      <c r="EL31" s="154"/>
      <c r="EM31" s="154"/>
      <c r="EN31" s="154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322"/>
      <c r="FB31" s="322"/>
      <c r="FC31" s="322"/>
      <c r="FD31" s="322"/>
      <c r="FE31" s="322"/>
      <c r="FF31" s="322"/>
      <c r="FG31" s="123">
        <f>EU31*IA31</f>
        <v>0</v>
      </c>
      <c r="FH31" s="123"/>
      <c r="FI31" s="123"/>
      <c r="FJ31" s="123"/>
      <c r="FK31" s="123"/>
      <c r="FL31" s="123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54">
        <f>(FM31+FS31+FY31+GE31)*IA30</f>
        <v>0</v>
      </c>
      <c r="HD31" s="154"/>
      <c r="HE31" s="154"/>
      <c r="HF31" s="154"/>
      <c r="HG31" s="154"/>
      <c r="HH31" s="154"/>
      <c r="HI31" s="122"/>
      <c r="HJ31" s="122"/>
      <c r="HK31" s="122"/>
      <c r="HL31" s="122"/>
      <c r="HM31" s="122"/>
      <c r="HN31" s="122"/>
      <c r="HO31" s="125">
        <f>AD31+AK31+AQ31+AW31+BO31+BU31+CA31+CM31+CS31+CY31+DE31+DK31+DQ31+DW31+EO31+EU31+FA31+FE31+FM31+FS31+FY31+GE31+GK31+GQ31</f>
        <v>0</v>
      </c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81">
        <f>HO31*IA30</f>
        <v>0</v>
      </c>
      <c r="IM31" s="79"/>
      <c r="IN31" s="79"/>
      <c r="IO31" s="79"/>
      <c r="IP31" s="79"/>
      <c r="IQ31" s="79"/>
      <c r="IR31" s="80"/>
    </row>
    <row r="32" spans="1:252" ht="16.5" customHeight="1" x14ac:dyDescent="0.2">
      <c r="A32" s="188" t="s">
        <v>166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9"/>
      <c r="X32" s="157"/>
      <c r="Y32" s="157"/>
      <c r="Z32" s="157"/>
      <c r="AA32" s="157"/>
      <c r="AB32" s="157"/>
      <c r="AC32" s="157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55">
        <f>AD32+AQ32</f>
        <v>0</v>
      </c>
      <c r="BD32" s="155"/>
      <c r="BE32" s="155"/>
      <c r="BF32" s="155"/>
      <c r="BG32" s="155"/>
      <c r="BH32" s="155"/>
      <c r="BI32" s="155">
        <f>AK32+AW32</f>
        <v>0</v>
      </c>
      <c r="BJ32" s="155"/>
      <c r="BK32" s="155"/>
      <c r="BL32" s="155"/>
      <c r="BM32" s="155"/>
      <c r="BN32" s="155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22"/>
      <c r="CB32" s="122"/>
      <c r="CC32" s="122"/>
      <c r="CD32" s="122"/>
      <c r="CE32" s="122"/>
      <c r="CF32" s="122"/>
      <c r="CG32" s="123"/>
      <c r="CH32" s="123"/>
      <c r="CI32" s="123"/>
      <c r="CJ32" s="123"/>
      <c r="CK32" s="123"/>
      <c r="CL32" s="123"/>
      <c r="CM32" s="364" t="s">
        <v>186</v>
      </c>
      <c r="CN32" s="364"/>
      <c r="CO32" s="364"/>
      <c r="CP32" s="364"/>
      <c r="CQ32" s="364"/>
      <c r="CR32" s="364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3"/>
      <c r="ED32" s="123"/>
      <c r="EE32" s="123"/>
      <c r="EF32" s="123"/>
      <c r="EG32" s="123"/>
      <c r="EH32" s="123"/>
      <c r="EI32" s="360">
        <f>EC32*IA32</f>
        <v>0</v>
      </c>
      <c r="EJ32" s="360"/>
      <c r="EK32" s="360"/>
      <c r="EL32" s="360"/>
      <c r="EM32" s="360"/>
      <c r="EN32" s="360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3"/>
      <c r="FH32" s="123"/>
      <c r="FI32" s="123"/>
      <c r="FJ32" s="123"/>
      <c r="FK32" s="123"/>
      <c r="FL32" s="123"/>
      <c r="FM32" s="247"/>
      <c r="FN32" s="247"/>
      <c r="FO32" s="247"/>
      <c r="FP32" s="247"/>
      <c r="FQ32" s="247"/>
      <c r="FR32" s="247"/>
      <c r="FS32" s="246"/>
      <c r="FT32" s="246"/>
      <c r="FU32" s="246"/>
      <c r="FV32" s="246"/>
      <c r="FW32" s="246"/>
      <c r="FX32" s="246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3"/>
      <c r="HD32" s="123"/>
      <c r="HE32" s="123"/>
      <c r="HF32" s="123"/>
      <c r="HG32" s="123"/>
      <c r="HH32" s="123"/>
      <c r="HI32" s="122">
        <v>11</v>
      </c>
      <c r="HJ32" s="122"/>
      <c r="HK32" s="122"/>
      <c r="HL32" s="122"/>
      <c r="HM32" s="122"/>
      <c r="HN32" s="122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2">
        <v>254.93</v>
      </c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102"/>
      <c r="IM32" s="79"/>
      <c r="IN32" s="79"/>
      <c r="IO32" s="79"/>
      <c r="IP32" s="79"/>
      <c r="IQ32" s="79"/>
      <c r="IR32" s="80"/>
    </row>
    <row r="33" spans="1:252" ht="16.5" customHeight="1" x14ac:dyDescent="0.2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3">
        <f>AK33+AW33</f>
        <v>0</v>
      </c>
      <c r="BD33" s="123"/>
      <c r="BE33" s="123"/>
      <c r="BF33" s="123"/>
      <c r="BG33" s="123"/>
      <c r="BH33" s="123"/>
      <c r="BI33" s="123">
        <f>BC33*IA33</f>
        <v>0</v>
      </c>
      <c r="BJ33" s="123"/>
      <c r="BK33" s="123"/>
      <c r="BL33" s="123"/>
      <c r="BM33" s="123"/>
      <c r="BN33" s="123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2"/>
      <c r="CB33" s="122"/>
      <c r="CC33" s="122"/>
      <c r="CD33" s="122"/>
      <c r="CE33" s="122"/>
      <c r="CF33" s="122"/>
      <c r="CG33" s="154">
        <f>(BO33+BU33)*IA32</f>
        <v>0</v>
      </c>
      <c r="CH33" s="154"/>
      <c r="CI33" s="154"/>
      <c r="CJ33" s="154"/>
      <c r="CK33" s="154"/>
      <c r="CL33" s="154"/>
      <c r="CM33" s="126">
        <v>0.96799999999999997</v>
      </c>
      <c r="CN33" s="126"/>
      <c r="CO33" s="126"/>
      <c r="CP33" s="126"/>
      <c r="CQ33" s="126"/>
      <c r="CR33" s="126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4">
        <f>CM33</f>
        <v>0.96799999999999997</v>
      </c>
      <c r="ED33" s="123"/>
      <c r="EE33" s="123"/>
      <c r="EF33" s="123"/>
      <c r="EG33" s="123"/>
      <c r="EH33" s="123"/>
      <c r="EI33" s="154">
        <f>EC33*IA32</f>
        <v>246.77224000000001</v>
      </c>
      <c r="EJ33" s="154"/>
      <c r="EK33" s="154"/>
      <c r="EL33" s="154"/>
      <c r="EM33" s="154"/>
      <c r="EN33" s="154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322"/>
      <c r="FB33" s="322"/>
      <c r="FC33" s="322"/>
      <c r="FD33" s="322"/>
      <c r="FE33" s="322"/>
      <c r="FF33" s="322"/>
      <c r="FG33" s="123">
        <f>EU33*IA33</f>
        <v>0</v>
      </c>
      <c r="FH33" s="123"/>
      <c r="FI33" s="123"/>
      <c r="FJ33" s="123"/>
      <c r="FK33" s="123"/>
      <c r="FL33" s="123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54">
        <f>(FM33+FS33+FY33+GE33+GK33)*IA32</f>
        <v>0</v>
      </c>
      <c r="HD33" s="154"/>
      <c r="HE33" s="154"/>
      <c r="HF33" s="154"/>
      <c r="HG33" s="154"/>
      <c r="HH33" s="154"/>
      <c r="HI33" s="122"/>
      <c r="HJ33" s="122"/>
      <c r="HK33" s="122"/>
      <c r="HL33" s="122"/>
      <c r="HM33" s="122"/>
      <c r="HN33" s="122"/>
      <c r="HO33" s="125">
        <f>AD33+AK33+AQ33+AW33+BO33+BU33+CA33+CM33+CS33+CY33+DE33+DK33+DQ33+DW33+EO33+EU33+FA33+FE33+FM33+FS33+FY33+GE33+GK33+GQ33</f>
        <v>0.96799999999999997</v>
      </c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81">
        <f>HO33*IA32</f>
        <v>246.77224000000001</v>
      </c>
      <c r="IM33" s="82"/>
      <c r="IN33" s="82"/>
      <c r="IO33" s="82"/>
      <c r="IP33" s="82"/>
      <c r="IQ33" s="82"/>
      <c r="IR33" s="83"/>
    </row>
    <row r="34" spans="1:252" ht="16.5" customHeight="1" x14ac:dyDescent="0.2">
      <c r="A34" s="188" t="s">
        <v>76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55">
        <f>AD34+AQ34</f>
        <v>0</v>
      </c>
      <c r="BD34" s="155"/>
      <c r="BE34" s="155"/>
      <c r="BF34" s="155"/>
      <c r="BG34" s="155"/>
      <c r="BH34" s="155"/>
      <c r="BI34" s="155">
        <f>AK34+AW34</f>
        <v>0</v>
      </c>
      <c r="BJ34" s="155"/>
      <c r="BK34" s="155"/>
      <c r="BL34" s="155"/>
      <c r="BM34" s="155"/>
      <c r="BN34" s="155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3"/>
      <c r="CH34" s="123"/>
      <c r="CI34" s="123"/>
      <c r="CJ34" s="123"/>
      <c r="CK34" s="123"/>
      <c r="CL34" s="123"/>
      <c r="CM34" s="251"/>
      <c r="CN34" s="251"/>
      <c r="CO34" s="251"/>
      <c r="CP34" s="251"/>
      <c r="CQ34" s="251"/>
      <c r="CR34" s="251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3"/>
      <c r="ED34" s="123"/>
      <c r="EE34" s="123"/>
      <c r="EF34" s="123"/>
      <c r="EG34" s="123"/>
      <c r="EH34" s="123"/>
      <c r="EI34" s="360">
        <f>EC34*IA34</f>
        <v>0</v>
      </c>
      <c r="EJ34" s="360"/>
      <c r="EK34" s="360"/>
      <c r="EL34" s="360"/>
      <c r="EM34" s="360"/>
      <c r="EN34" s="360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3"/>
      <c r="FH34" s="123"/>
      <c r="FI34" s="123"/>
      <c r="FJ34" s="123"/>
      <c r="FK34" s="123"/>
      <c r="FL34" s="123"/>
      <c r="FM34" s="250"/>
      <c r="FN34" s="250"/>
      <c r="FO34" s="250"/>
      <c r="FP34" s="250"/>
      <c r="FQ34" s="250"/>
      <c r="FR34" s="250"/>
      <c r="FS34" s="249"/>
      <c r="FT34" s="249"/>
      <c r="FU34" s="249"/>
      <c r="FV34" s="249"/>
      <c r="FW34" s="249"/>
      <c r="FX34" s="249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3"/>
      <c r="HD34" s="123"/>
      <c r="HE34" s="123"/>
      <c r="HF34" s="123"/>
      <c r="HG34" s="123"/>
      <c r="HH34" s="123"/>
      <c r="HI34" s="122">
        <v>0.16</v>
      </c>
      <c r="HJ34" s="122"/>
      <c r="HK34" s="122"/>
      <c r="HL34" s="122"/>
      <c r="HM34" s="122"/>
      <c r="HN34" s="122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2">
        <v>318.69</v>
      </c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102"/>
      <c r="IM34" s="79"/>
      <c r="IN34" s="79"/>
      <c r="IO34" s="79"/>
      <c r="IP34" s="79"/>
      <c r="IQ34" s="79"/>
      <c r="IR34" s="80"/>
    </row>
    <row r="35" spans="1:252" ht="16.5" customHeight="1" x14ac:dyDescent="0.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3">
        <f>AK35+AW35</f>
        <v>0</v>
      </c>
      <c r="BD35" s="123"/>
      <c r="BE35" s="123"/>
      <c r="BF35" s="123"/>
      <c r="BG35" s="123"/>
      <c r="BH35" s="123"/>
      <c r="BI35" s="123">
        <f>BC35*IA35</f>
        <v>0</v>
      </c>
      <c r="BJ35" s="123"/>
      <c r="BK35" s="123"/>
      <c r="BL35" s="123"/>
      <c r="BM35" s="123"/>
      <c r="BN35" s="123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54">
        <f>BO35*IA34</f>
        <v>0</v>
      </c>
      <c r="CH35" s="154"/>
      <c r="CI35" s="154"/>
      <c r="CJ35" s="154"/>
      <c r="CK35" s="154"/>
      <c r="CL35" s="154"/>
      <c r="CM35" s="157"/>
      <c r="CN35" s="157"/>
      <c r="CO35" s="157"/>
      <c r="CP35" s="157"/>
      <c r="CQ35" s="157"/>
      <c r="CR35" s="157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>
        <f>CS35+DE35+DQ35</f>
        <v>0</v>
      </c>
      <c r="ED35" s="123"/>
      <c r="EE35" s="123"/>
      <c r="EF35" s="123"/>
      <c r="EG35" s="123"/>
      <c r="EH35" s="123"/>
      <c r="EI35" s="360">
        <f>EC35*IA35</f>
        <v>0</v>
      </c>
      <c r="EJ35" s="360"/>
      <c r="EK35" s="360"/>
      <c r="EL35" s="360"/>
      <c r="EM35" s="360"/>
      <c r="EN35" s="360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322"/>
      <c r="FB35" s="322"/>
      <c r="FC35" s="322"/>
      <c r="FD35" s="322"/>
      <c r="FE35" s="322"/>
      <c r="FF35" s="322"/>
      <c r="FG35" s="154">
        <f>(EO35+EU35)*IA34</f>
        <v>0</v>
      </c>
      <c r="FH35" s="154"/>
      <c r="FI35" s="154"/>
      <c r="FJ35" s="154"/>
      <c r="FK35" s="154"/>
      <c r="FL35" s="154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54">
        <f>(FM35+FS35+FY35+GE35+GK35+GQ35)*IA34</f>
        <v>0</v>
      </c>
      <c r="HD35" s="154"/>
      <c r="HE35" s="154"/>
      <c r="HF35" s="154"/>
      <c r="HG35" s="154"/>
      <c r="HH35" s="154"/>
      <c r="HI35" s="122"/>
      <c r="HJ35" s="122"/>
      <c r="HK35" s="122"/>
      <c r="HL35" s="122"/>
      <c r="HM35" s="122"/>
      <c r="HN35" s="122"/>
      <c r="HO35" s="125">
        <f>AD35+AK35+AQ35+AW35+BO35+BU35+CA35+CM35+CS35+CY35+DE35+DK35+DQ35+DW35+EO35+EU35+FA35+FE35+FM35+FS35+FY35+GE35+GK35+GQ35</f>
        <v>0</v>
      </c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81">
        <f>HO35*IA34</f>
        <v>0</v>
      </c>
      <c r="IM35" s="79"/>
      <c r="IN35" s="79"/>
      <c r="IO35" s="79"/>
      <c r="IP35" s="79"/>
      <c r="IQ35" s="79"/>
      <c r="IR35" s="80"/>
    </row>
    <row r="36" spans="1:252" ht="16.5" customHeight="1" x14ac:dyDescent="0.2">
      <c r="A36" s="380" t="s">
        <v>8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1"/>
      <c r="X36" s="90"/>
      <c r="Y36" s="91"/>
      <c r="Z36" s="91"/>
      <c r="AA36" s="91"/>
      <c r="AB36" s="91"/>
      <c r="AC36" s="92"/>
      <c r="AD36" s="302">
        <v>1</v>
      </c>
      <c r="AE36" s="303"/>
      <c r="AF36" s="303"/>
      <c r="AG36" s="303"/>
      <c r="AH36" s="303"/>
      <c r="AI36" s="303"/>
      <c r="AJ36" s="304"/>
      <c r="AK36" s="302">
        <v>1.5</v>
      </c>
      <c r="AL36" s="303"/>
      <c r="AM36" s="303"/>
      <c r="AN36" s="303"/>
      <c r="AO36" s="303"/>
      <c r="AP36" s="304"/>
      <c r="AQ36" s="76"/>
      <c r="AR36" s="77"/>
      <c r="AS36" s="77"/>
      <c r="AT36" s="77"/>
      <c r="AU36" s="77"/>
      <c r="AV36" s="78"/>
      <c r="AW36" s="76"/>
      <c r="AX36" s="77"/>
      <c r="AY36" s="77"/>
      <c r="AZ36" s="77"/>
      <c r="BA36" s="77"/>
      <c r="BB36" s="78"/>
      <c r="BC36" s="299">
        <f>AD36+AQ36</f>
        <v>1</v>
      </c>
      <c r="BD36" s="300"/>
      <c r="BE36" s="300"/>
      <c r="BF36" s="300"/>
      <c r="BG36" s="300"/>
      <c r="BH36" s="301"/>
      <c r="BI36" s="299">
        <f>AK36+AW36</f>
        <v>1.5</v>
      </c>
      <c r="BJ36" s="300"/>
      <c r="BK36" s="300"/>
      <c r="BL36" s="300"/>
      <c r="BM36" s="300"/>
      <c r="BN36" s="22"/>
      <c r="BO36" s="76"/>
      <c r="BP36" s="77"/>
      <c r="BQ36" s="77"/>
      <c r="BR36" s="77"/>
      <c r="BS36" s="77"/>
      <c r="BT36" s="78"/>
      <c r="BU36" s="76"/>
      <c r="BV36" s="77"/>
      <c r="BW36" s="77"/>
      <c r="BX36" s="77"/>
      <c r="BY36" s="78"/>
      <c r="BZ36" s="20"/>
      <c r="CA36" s="76"/>
      <c r="CB36" s="77"/>
      <c r="CC36" s="77"/>
      <c r="CD36" s="77"/>
      <c r="CE36" s="77"/>
      <c r="CF36" s="78"/>
      <c r="CG36" s="102"/>
      <c r="CH36" s="79"/>
      <c r="CI36" s="79"/>
      <c r="CJ36" s="79"/>
      <c r="CK36" s="79"/>
      <c r="CL36" s="80"/>
      <c r="CM36" s="84"/>
      <c r="CN36" s="85"/>
      <c r="CO36" s="85"/>
      <c r="CP36" s="86"/>
      <c r="CQ36" s="19"/>
      <c r="CR36" s="19"/>
      <c r="CS36" s="87"/>
      <c r="CT36" s="88"/>
      <c r="CU36" s="88"/>
      <c r="CV36" s="88"/>
      <c r="CW36" s="88"/>
      <c r="CX36" s="89"/>
      <c r="CY36" s="76"/>
      <c r="CZ36" s="77"/>
      <c r="DA36" s="77"/>
      <c r="DB36" s="77"/>
      <c r="DC36" s="77"/>
      <c r="DD36" s="78"/>
      <c r="DE36" s="76"/>
      <c r="DF36" s="77"/>
      <c r="DG36" s="77"/>
      <c r="DH36" s="77"/>
      <c r="DI36" s="77"/>
      <c r="DJ36" s="78"/>
      <c r="DK36" s="76"/>
      <c r="DL36" s="77"/>
      <c r="DM36" s="77"/>
      <c r="DN36" s="77"/>
      <c r="DO36" s="77"/>
      <c r="DP36" s="78"/>
      <c r="DQ36" s="76"/>
      <c r="DR36" s="77"/>
      <c r="DS36" s="77"/>
      <c r="DT36" s="77"/>
      <c r="DU36" s="77"/>
      <c r="DV36" s="78"/>
      <c r="DW36" s="76"/>
      <c r="DX36" s="77"/>
      <c r="DY36" s="77"/>
      <c r="DZ36" s="77"/>
      <c r="EA36" s="77"/>
      <c r="EB36" s="78"/>
      <c r="EC36" s="102"/>
      <c r="ED36" s="79"/>
      <c r="EE36" s="79"/>
      <c r="EF36" s="79"/>
      <c r="EG36" s="79"/>
      <c r="EH36" s="80"/>
      <c r="EI36" s="317">
        <f>CM36+CS36+CY36+DE36+DK36+DQ36</f>
        <v>0</v>
      </c>
      <c r="EJ36" s="333"/>
      <c r="EK36" s="333"/>
      <c r="EL36" s="333"/>
      <c r="EM36" s="333"/>
      <c r="EN36" s="334"/>
      <c r="EO36" s="84"/>
      <c r="EP36" s="85"/>
      <c r="EQ36" s="85"/>
      <c r="ER36" s="85"/>
      <c r="ES36" s="85"/>
      <c r="ET36" s="86"/>
      <c r="EU36" s="84"/>
      <c r="EV36" s="85"/>
      <c r="EW36" s="85"/>
      <c r="EX36" s="85"/>
      <c r="EY36" s="85"/>
      <c r="EZ36" s="86"/>
      <c r="FA36" s="122"/>
      <c r="FB36" s="122"/>
      <c r="FC36" s="122"/>
      <c r="FD36" s="122"/>
      <c r="FE36" s="122"/>
      <c r="FF36" s="122"/>
      <c r="FG36" s="102"/>
      <c r="FH36" s="79"/>
      <c r="FI36" s="79"/>
      <c r="FJ36" s="79"/>
      <c r="FK36" s="79"/>
      <c r="FL36" s="80"/>
      <c r="FM36" s="84" t="s">
        <v>78</v>
      </c>
      <c r="FN36" s="85"/>
      <c r="FO36" s="85"/>
      <c r="FP36" s="85"/>
      <c r="FQ36" s="85"/>
      <c r="FR36" s="86"/>
      <c r="FS36" s="84" t="s">
        <v>88</v>
      </c>
      <c r="FT36" s="85"/>
      <c r="FU36" s="85"/>
      <c r="FV36" s="85"/>
      <c r="FW36" s="85"/>
      <c r="FX36" s="86"/>
      <c r="FY36" s="76"/>
      <c r="FZ36" s="77"/>
      <c r="GA36" s="77"/>
      <c r="GB36" s="77"/>
      <c r="GC36" s="77"/>
      <c r="GD36" s="78"/>
      <c r="GE36" s="76"/>
      <c r="GF36" s="77"/>
      <c r="GG36" s="77"/>
      <c r="GH36" s="77"/>
      <c r="GI36" s="77"/>
      <c r="GJ36" s="78"/>
      <c r="GK36" s="76"/>
      <c r="GL36" s="77"/>
      <c r="GM36" s="77"/>
      <c r="GN36" s="77"/>
      <c r="GO36" s="77"/>
      <c r="GP36" s="78"/>
      <c r="GQ36" s="76"/>
      <c r="GR36" s="77"/>
      <c r="GS36" s="77"/>
      <c r="GT36" s="77"/>
      <c r="GU36" s="77"/>
      <c r="GV36" s="78"/>
      <c r="GW36" s="76"/>
      <c r="GX36" s="77"/>
      <c r="GY36" s="77"/>
      <c r="GZ36" s="77"/>
      <c r="HA36" s="77"/>
      <c r="HB36" s="78"/>
      <c r="HC36" s="102"/>
      <c r="HD36" s="79"/>
      <c r="HE36" s="79"/>
      <c r="HF36" s="79"/>
      <c r="HG36" s="79"/>
      <c r="HH36" s="80"/>
      <c r="HI36" s="90" t="s">
        <v>113</v>
      </c>
      <c r="HJ36" s="91"/>
      <c r="HK36" s="91"/>
      <c r="HL36" s="91"/>
      <c r="HM36" s="91"/>
      <c r="HN36" s="92"/>
      <c r="HO36" s="102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80"/>
      <c r="IA36" s="76">
        <v>11.36</v>
      </c>
      <c r="IB36" s="77"/>
      <c r="IC36" s="77"/>
      <c r="ID36" s="77"/>
      <c r="IE36" s="77"/>
      <c r="IF36" s="77"/>
      <c r="IG36" s="77"/>
      <c r="IH36" s="77"/>
      <c r="II36" s="77"/>
      <c r="IJ36" s="77"/>
      <c r="IK36" s="78"/>
      <c r="IL36" s="102"/>
      <c r="IM36" s="79"/>
      <c r="IN36" s="79"/>
      <c r="IO36" s="79"/>
      <c r="IP36" s="79"/>
      <c r="IQ36" s="79"/>
      <c r="IR36" s="80"/>
    </row>
    <row r="37" spans="1:252" ht="16.5" customHeight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90"/>
      <c r="Y37" s="91"/>
      <c r="Z37" s="91"/>
      <c r="AA37" s="91"/>
      <c r="AB37" s="91"/>
      <c r="AC37" s="92"/>
      <c r="AD37" s="76">
        <v>175</v>
      </c>
      <c r="AE37" s="77"/>
      <c r="AF37" s="77"/>
      <c r="AG37" s="77"/>
      <c r="AH37" s="77"/>
      <c r="AI37" s="77"/>
      <c r="AJ37" s="78"/>
      <c r="AK37" s="329">
        <v>132</v>
      </c>
      <c r="AL37" s="330"/>
      <c r="AM37" s="330"/>
      <c r="AN37" s="330"/>
      <c r="AO37" s="330"/>
      <c r="AP37" s="33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102">
        <f>AD37+AK37+AQ37+AW37</f>
        <v>307</v>
      </c>
      <c r="BD37" s="79"/>
      <c r="BE37" s="79"/>
      <c r="BF37" s="79"/>
      <c r="BG37" s="79"/>
      <c r="BH37" s="80"/>
      <c r="BI37" s="81">
        <f>BC37*IA36</f>
        <v>3487.52</v>
      </c>
      <c r="BJ37" s="82"/>
      <c r="BK37" s="82"/>
      <c r="BL37" s="82"/>
      <c r="BM37" s="82"/>
      <c r="BN37" s="83"/>
      <c r="BO37" s="76"/>
      <c r="BP37" s="77"/>
      <c r="BQ37" s="77"/>
      <c r="BR37" s="77"/>
      <c r="BS37" s="77"/>
      <c r="BT37" s="78"/>
      <c r="BU37" s="76"/>
      <c r="BV37" s="77"/>
      <c r="BW37" s="77"/>
      <c r="BX37" s="77"/>
      <c r="BY37" s="78"/>
      <c r="BZ37" s="20"/>
      <c r="CA37" s="76"/>
      <c r="CB37" s="77"/>
      <c r="CC37" s="77"/>
      <c r="CD37" s="77"/>
      <c r="CE37" s="77"/>
      <c r="CF37" s="78"/>
      <c r="CG37" s="102">
        <v>0</v>
      </c>
      <c r="CH37" s="79"/>
      <c r="CI37" s="79"/>
      <c r="CJ37" s="79"/>
      <c r="CK37" s="79"/>
      <c r="CL37" s="80"/>
      <c r="CM37" s="329"/>
      <c r="CN37" s="330"/>
      <c r="CO37" s="330"/>
      <c r="CP37" s="331"/>
      <c r="CQ37" s="19"/>
      <c r="CR37" s="19"/>
      <c r="CS37" s="87"/>
      <c r="CT37" s="88"/>
      <c r="CU37" s="88"/>
      <c r="CV37" s="88"/>
      <c r="CW37" s="88"/>
      <c r="CX37" s="89"/>
      <c r="CY37" s="76"/>
      <c r="CZ37" s="77"/>
      <c r="DA37" s="77"/>
      <c r="DB37" s="77"/>
      <c r="DC37" s="77"/>
      <c r="DD37" s="78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>
        <f>CM37+CS37+CY37+DE37+DK37</f>
        <v>0</v>
      </c>
      <c r="ED37" s="79"/>
      <c r="EE37" s="79"/>
      <c r="EF37" s="79"/>
      <c r="EG37" s="79"/>
      <c r="EH37" s="80"/>
      <c r="EI37" s="81">
        <f>EC37*IA36</f>
        <v>0</v>
      </c>
      <c r="EJ37" s="82"/>
      <c r="EK37" s="82"/>
      <c r="EL37" s="82"/>
      <c r="EM37" s="82"/>
      <c r="EN37" s="83"/>
      <c r="EO37" s="329"/>
      <c r="EP37" s="330"/>
      <c r="EQ37" s="330"/>
      <c r="ER37" s="330"/>
      <c r="ES37" s="330"/>
      <c r="ET37" s="331"/>
      <c r="EU37" s="329"/>
      <c r="EV37" s="330"/>
      <c r="EW37" s="330"/>
      <c r="EX37" s="330"/>
      <c r="EY37" s="330"/>
      <c r="EZ37" s="331"/>
      <c r="FA37" s="322"/>
      <c r="FB37" s="322"/>
      <c r="FC37" s="322"/>
      <c r="FD37" s="322"/>
      <c r="FE37" s="322"/>
      <c r="FF37" s="322"/>
      <c r="FG37" s="102">
        <f>(EO37+EU37+FA37+FE37)*IA36</f>
        <v>0</v>
      </c>
      <c r="FH37" s="79"/>
      <c r="FI37" s="79"/>
      <c r="FJ37" s="79"/>
      <c r="FK37" s="79"/>
      <c r="FL37" s="80"/>
      <c r="FM37" s="329">
        <v>29</v>
      </c>
      <c r="FN37" s="330"/>
      <c r="FO37" s="330"/>
      <c r="FP37" s="330"/>
      <c r="FQ37" s="330"/>
      <c r="FR37" s="331"/>
      <c r="FS37" s="329">
        <v>12</v>
      </c>
      <c r="FT37" s="330"/>
      <c r="FU37" s="330"/>
      <c r="FV37" s="330"/>
      <c r="FW37" s="330"/>
      <c r="FX37" s="331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76"/>
      <c r="GX37" s="77"/>
      <c r="GY37" s="77"/>
      <c r="GZ37" s="77"/>
      <c r="HA37" s="77"/>
      <c r="HB37" s="78"/>
      <c r="HC37" s="81">
        <f>(FM37+FS37+FY37+GE37+GK37+GQ37)*IA36</f>
        <v>465.76</v>
      </c>
      <c r="HD37" s="82"/>
      <c r="HE37" s="82"/>
      <c r="HF37" s="82"/>
      <c r="HG37" s="82"/>
      <c r="HH37" s="83"/>
      <c r="HI37" s="76"/>
      <c r="HJ37" s="77"/>
      <c r="HK37" s="77"/>
      <c r="HL37" s="77"/>
      <c r="HM37" s="77"/>
      <c r="HN37" s="78"/>
      <c r="HO37" s="323">
        <f>AD37+AK37+AQ37+AW37+BO37+BU37+CA37+CM37+CS37+CY37+DE37+DK37+DQ37+DW37+EO37+EU37+FA37+FE37+FM37+FS37+FY37+GE37+GK37+GQ37</f>
        <v>348</v>
      </c>
      <c r="HP37" s="324"/>
      <c r="HQ37" s="324"/>
      <c r="HR37" s="324"/>
      <c r="HS37" s="324"/>
      <c r="HT37" s="324"/>
      <c r="HU37" s="324"/>
      <c r="HV37" s="324"/>
      <c r="HW37" s="324"/>
      <c r="HX37" s="324"/>
      <c r="HY37" s="324"/>
      <c r="HZ37" s="325"/>
      <c r="IA37" s="76"/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>
        <f>HO37*IA36</f>
        <v>3953.2799999999997</v>
      </c>
      <c r="IM37" s="79"/>
      <c r="IN37" s="79"/>
      <c r="IO37" s="79"/>
      <c r="IP37" s="79"/>
      <c r="IQ37" s="79"/>
      <c r="IR37" s="21"/>
    </row>
    <row r="38" spans="1:252" ht="16.5" customHeight="1" x14ac:dyDescent="0.2">
      <c r="A38" s="380" t="s">
        <v>138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1"/>
      <c r="X38" s="90"/>
      <c r="Y38" s="91"/>
      <c r="Z38" s="91"/>
      <c r="AA38" s="91"/>
      <c r="AB38" s="91"/>
      <c r="AC38" s="92"/>
      <c r="AD38" s="361"/>
      <c r="AE38" s="362"/>
      <c r="AF38" s="362"/>
      <c r="AG38" s="362"/>
      <c r="AH38" s="362"/>
      <c r="AI38" s="362"/>
      <c r="AJ38" s="363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299">
        <f>AD38+AQ38</f>
        <v>0</v>
      </c>
      <c r="BD38" s="300"/>
      <c r="BE38" s="300"/>
      <c r="BF38" s="300"/>
      <c r="BG38" s="300"/>
      <c r="BH38" s="301"/>
      <c r="BI38" s="299">
        <f>AK38+AW38</f>
        <v>0</v>
      </c>
      <c r="BJ38" s="300"/>
      <c r="BK38" s="300"/>
      <c r="BL38" s="300"/>
      <c r="BM38" s="300"/>
      <c r="BN38" s="301"/>
      <c r="BO38" s="302"/>
      <c r="BP38" s="303"/>
      <c r="BQ38" s="303"/>
      <c r="BR38" s="303"/>
      <c r="BS38" s="303"/>
      <c r="BT38" s="304"/>
      <c r="BU38" s="302"/>
      <c r="BV38" s="303"/>
      <c r="BW38" s="303"/>
      <c r="BX38" s="303"/>
      <c r="BY38" s="304"/>
      <c r="BZ38" s="20"/>
      <c r="CA38" s="76"/>
      <c r="CB38" s="77"/>
      <c r="CC38" s="77"/>
      <c r="CD38" s="77"/>
      <c r="CE38" s="77"/>
      <c r="CF38" s="78"/>
      <c r="CG38" s="102"/>
      <c r="CH38" s="79"/>
      <c r="CI38" s="79"/>
      <c r="CJ38" s="79"/>
      <c r="CK38" s="79"/>
      <c r="CL38" s="80"/>
      <c r="CM38" s="90"/>
      <c r="CN38" s="91"/>
      <c r="CO38" s="91"/>
      <c r="CP38" s="92"/>
      <c r="CQ38" s="19"/>
      <c r="CR38" s="19"/>
      <c r="CS38" s="76"/>
      <c r="CT38" s="77"/>
      <c r="CU38" s="77"/>
      <c r="CV38" s="77"/>
      <c r="CW38" s="77"/>
      <c r="CX38" s="78"/>
      <c r="CY38" s="76"/>
      <c r="CZ38" s="77"/>
      <c r="DA38" s="77"/>
      <c r="DB38" s="77"/>
      <c r="DC38" s="77"/>
      <c r="DD38" s="78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102"/>
      <c r="ED38" s="79"/>
      <c r="EE38" s="79"/>
      <c r="EF38" s="79"/>
      <c r="EG38" s="79"/>
      <c r="EH38" s="80"/>
      <c r="EI38" s="332">
        <v>0</v>
      </c>
      <c r="EJ38" s="333"/>
      <c r="EK38" s="333"/>
      <c r="EL38" s="333"/>
      <c r="EM38" s="333"/>
      <c r="EN38" s="334"/>
      <c r="EO38" s="107"/>
      <c r="EP38" s="108"/>
      <c r="EQ38" s="108"/>
      <c r="ER38" s="108"/>
      <c r="ES38" s="108"/>
      <c r="ET38" s="109"/>
      <c r="EU38" s="107"/>
      <c r="EV38" s="108"/>
      <c r="EW38" s="108"/>
      <c r="EX38" s="108"/>
      <c r="EY38" s="108"/>
      <c r="EZ38" s="109"/>
      <c r="FA38" s="122"/>
      <c r="FB38" s="122"/>
      <c r="FC38" s="122"/>
      <c r="FD38" s="122"/>
      <c r="FE38" s="122"/>
      <c r="FF38" s="122"/>
      <c r="FG38" s="102"/>
      <c r="FH38" s="79"/>
      <c r="FI38" s="79"/>
      <c r="FJ38" s="79"/>
      <c r="FK38" s="79"/>
      <c r="FL38" s="80"/>
      <c r="FM38" s="90"/>
      <c r="FN38" s="91"/>
      <c r="FO38" s="91"/>
      <c r="FP38" s="91"/>
      <c r="FQ38" s="91"/>
      <c r="FR38" s="92"/>
      <c r="FS38" s="76"/>
      <c r="FT38" s="77"/>
      <c r="FU38" s="77"/>
      <c r="FV38" s="77"/>
      <c r="FW38" s="77"/>
      <c r="FX38" s="78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76"/>
      <c r="GX38" s="77"/>
      <c r="GY38" s="77"/>
      <c r="GZ38" s="77"/>
      <c r="HA38" s="77"/>
      <c r="HB38" s="78"/>
      <c r="HC38" s="102"/>
      <c r="HD38" s="79"/>
      <c r="HE38" s="79"/>
      <c r="HF38" s="79"/>
      <c r="HG38" s="79"/>
      <c r="HH38" s="80"/>
      <c r="HI38" s="76" t="s">
        <v>154</v>
      </c>
      <c r="HJ38" s="77"/>
      <c r="HK38" s="77"/>
      <c r="HL38" s="77"/>
      <c r="HM38" s="77"/>
      <c r="HN38" s="78"/>
      <c r="HO38" s="102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80"/>
      <c r="IA38" s="76">
        <v>79</v>
      </c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102"/>
      <c r="IM38" s="79"/>
      <c r="IN38" s="79"/>
      <c r="IO38" s="79"/>
      <c r="IP38" s="79"/>
      <c r="IQ38" s="79"/>
      <c r="IR38" s="21"/>
    </row>
    <row r="39" spans="1:252" ht="16.5" customHeight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90"/>
      <c r="Y39" s="91"/>
      <c r="Z39" s="91"/>
      <c r="AA39" s="91"/>
      <c r="AB39" s="91"/>
      <c r="AC39" s="92"/>
      <c r="AD39" s="76"/>
      <c r="AE39" s="77"/>
      <c r="AF39" s="77"/>
      <c r="AG39" s="77"/>
      <c r="AH39" s="77"/>
      <c r="AI39" s="77"/>
      <c r="AJ39" s="78"/>
      <c r="AK39" s="76"/>
      <c r="AL39" s="77"/>
      <c r="AM39" s="77"/>
      <c r="AN39" s="77"/>
      <c r="AO39" s="77"/>
      <c r="AP39" s="78"/>
      <c r="AQ39" s="76"/>
      <c r="AR39" s="77"/>
      <c r="AS39" s="77"/>
      <c r="AT39" s="77"/>
      <c r="AU39" s="77"/>
      <c r="AV39" s="78"/>
      <c r="AW39" s="76"/>
      <c r="AX39" s="77"/>
      <c r="AY39" s="77"/>
      <c r="AZ39" s="77"/>
      <c r="BA39" s="77"/>
      <c r="BB39" s="78"/>
      <c r="BC39" s="102">
        <v>0</v>
      </c>
      <c r="BD39" s="79"/>
      <c r="BE39" s="79"/>
      <c r="BF39" s="79"/>
      <c r="BG39" s="79"/>
      <c r="BH39" s="80"/>
      <c r="BI39" s="102">
        <v>0</v>
      </c>
      <c r="BJ39" s="79"/>
      <c r="BK39" s="79"/>
      <c r="BL39" s="79"/>
      <c r="BM39" s="79"/>
      <c r="BN39" s="80"/>
      <c r="BO39" s="76"/>
      <c r="BP39" s="77"/>
      <c r="BQ39" s="77"/>
      <c r="BR39" s="77"/>
      <c r="BS39" s="77"/>
      <c r="BT39" s="78"/>
      <c r="BU39" s="76"/>
      <c r="BV39" s="77"/>
      <c r="BW39" s="77"/>
      <c r="BX39" s="77"/>
      <c r="BY39" s="78"/>
      <c r="BZ39" s="20"/>
      <c r="CA39" s="76"/>
      <c r="CB39" s="77"/>
      <c r="CC39" s="77"/>
      <c r="CD39" s="77"/>
      <c r="CE39" s="77"/>
      <c r="CF39" s="78"/>
      <c r="CG39" s="81">
        <f>(BO39+BU39)*IA38</f>
        <v>0</v>
      </c>
      <c r="CH39" s="82"/>
      <c r="CI39" s="82"/>
      <c r="CJ39" s="82"/>
      <c r="CK39" s="82"/>
      <c r="CL39" s="83"/>
      <c r="CM39" s="90"/>
      <c r="CN39" s="91"/>
      <c r="CO39" s="91"/>
      <c r="CP39" s="92"/>
      <c r="CQ39" s="19"/>
      <c r="CR39" s="19"/>
      <c r="CS39" s="76"/>
      <c r="CT39" s="77"/>
      <c r="CU39" s="77"/>
      <c r="CV39" s="77"/>
      <c r="CW39" s="77"/>
      <c r="CX39" s="78"/>
      <c r="CY39" s="76"/>
      <c r="CZ39" s="77"/>
      <c r="DA39" s="77"/>
      <c r="DB39" s="77"/>
      <c r="DC39" s="77"/>
      <c r="DD39" s="78"/>
      <c r="DE39" s="76"/>
      <c r="DF39" s="77"/>
      <c r="DG39" s="77"/>
      <c r="DH39" s="77"/>
      <c r="DI39" s="77"/>
      <c r="DJ39" s="78"/>
      <c r="DK39" s="76"/>
      <c r="DL39" s="77"/>
      <c r="DM39" s="77"/>
      <c r="DN39" s="77"/>
      <c r="DO39" s="77"/>
      <c r="DP39" s="78"/>
      <c r="DQ39" s="76"/>
      <c r="DR39" s="77"/>
      <c r="DS39" s="77"/>
      <c r="DT39" s="77"/>
      <c r="DU39" s="77"/>
      <c r="DV39" s="78"/>
      <c r="DW39" s="76"/>
      <c r="DX39" s="77"/>
      <c r="DY39" s="77"/>
      <c r="DZ39" s="77"/>
      <c r="EA39" s="77"/>
      <c r="EB39" s="78"/>
      <c r="EC39" s="102">
        <v>0</v>
      </c>
      <c r="ED39" s="79"/>
      <c r="EE39" s="79"/>
      <c r="EF39" s="79"/>
      <c r="EG39" s="79"/>
      <c r="EH39" s="80"/>
      <c r="EI39" s="332">
        <v>0</v>
      </c>
      <c r="EJ39" s="333"/>
      <c r="EK39" s="333"/>
      <c r="EL39" s="333"/>
      <c r="EM39" s="333"/>
      <c r="EN39" s="334"/>
      <c r="EO39" s="87"/>
      <c r="EP39" s="88"/>
      <c r="EQ39" s="88"/>
      <c r="ER39" s="88"/>
      <c r="ES39" s="88"/>
      <c r="ET39" s="89"/>
      <c r="EU39" s="87"/>
      <c r="EV39" s="88"/>
      <c r="EW39" s="88"/>
      <c r="EX39" s="88"/>
      <c r="EY39" s="88"/>
      <c r="EZ39" s="89"/>
      <c r="FA39" s="322"/>
      <c r="FB39" s="322"/>
      <c r="FC39" s="322"/>
      <c r="FD39" s="322"/>
      <c r="FE39" s="322"/>
      <c r="FF39" s="322"/>
      <c r="FG39" s="81">
        <f>(EO39+EU39+FA39+FE39)*IA38</f>
        <v>0</v>
      </c>
      <c r="FH39" s="82"/>
      <c r="FI39" s="82"/>
      <c r="FJ39" s="82"/>
      <c r="FK39" s="82"/>
      <c r="FL39" s="83"/>
      <c r="FM39" s="87"/>
      <c r="FN39" s="88"/>
      <c r="FO39" s="88"/>
      <c r="FP39" s="88"/>
      <c r="FQ39" s="88"/>
      <c r="FR39" s="89"/>
      <c r="FS39" s="87"/>
      <c r="FT39" s="88"/>
      <c r="FU39" s="88"/>
      <c r="FV39" s="88"/>
      <c r="FW39" s="88"/>
      <c r="FX39" s="89"/>
      <c r="FY39" s="76"/>
      <c r="FZ39" s="77"/>
      <c r="GA39" s="77"/>
      <c r="GB39" s="77"/>
      <c r="GC39" s="77"/>
      <c r="GD39" s="78"/>
      <c r="GE39" s="76"/>
      <c r="GF39" s="77"/>
      <c r="GG39" s="77"/>
      <c r="GH39" s="77"/>
      <c r="GI39" s="77"/>
      <c r="GJ39" s="78"/>
      <c r="GK39" s="76"/>
      <c r="GL39" s="77"/>
      <c r="GM39" s="77"/>
      <c r="GN39" s="77"/>
      <c r="GO39" s="77"/>
      <c r="GP39" s="78"/>
      <c r="GQ39" s="76"/>
      <c r="GR39" s="77"/>
      <c r="GS39" s="77"/>
      <c r="GT39" s="77"/>
      <c r="GU39" s="77"/>
      <c r="GV39" s="78"/>
      <c r="GW39" s="76"/>
      <c r="GX39" s="77"/>
      <c r="GY39" s="77"/>
      <c r="GZ39" s="77"/>
      <c r="HA39" s="77"/>
      <c r="HB39" s="78"/>
      <c r="HC39" s="81">
        <f>(FM39+FS39)*IA38</f>
        <v>0</v>
      </c>
      <c r="HD39" s="82"/>
      <c r="HE39" s="82"/>
      <c r="HF39" s="82"/>
      <c r="HG39" s="82"/>
      <c r="HH39" s="83"/>
      <c r="HI39" s="76"/>
      <c r="HJ39" s="77"/>
      <c r="HK39" s="77"/>
      <c r="HL39" s="77"/>
      <c r="HM39" s="77"/>
      <c r="HN39" s="78"/>
      <c r="HO39" s="93">
        <f>AD39+AK39+AQ39+AW39+BO39+BU39+CA39+CM39+CS39+CY39+DE39+DK39+DQ39+DW39+EO39+EU39+FA39+FE39+FM39+FS39+FY39+GE39+GK39+GQ39</f>
        <v>0</v>
      </c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5"/>
      <c r="IA39" s="76"/>
      <c r="IB39" s="77"/>
      <c r="IC39" s="77"/>
      <c r="ID39" s="77"/>
      <c r="IE39" s="77"/>
      <c r="IF39" s="77"/>
      <c r="IG39" s="77"/>
      <c r="IH39" s="77"/>
      <c r="II39" s="77"/>
      <c r="IJ39" s="77"/>
      <c r="IK39" s="78"/>
      <c r="IL39" s="81">
        <f>HO39*IA38</f>
        <v>0</v>
      </c>
      <c r="IM39" s="79"/>
      <c r="IN39" s="79"/>
      <c r="IO39" s="79"/>
      <c r="IP39" s="79"/>
      <c r="IQ39" s="79"/>
      <c r="IR39" s="21"/>
    </row>
    <row r="40" spans="1:252" ht="16.5" customHeight="1" x14ac:dyDescent="0.2">
      <c r="A40" s="380" t="s">
        <v>99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1"/>
      <c r="X40" s="90"/>
      <c r="Y40" s="91"/>
      <c r="Z40" s="91"/>
      <c r="AA40" s="91"/>
      <c r="AB40" s="91"/>
      <c r="AC40" s="92"/>
      <c r="AD40" s="76"/>
      <c r="AE40" s="77"/>
      <c r="AF40" s="77"/>
      <c r="AG40" s="77"/>
      <c r="AH40" s="77"/>
      <c r="AI40" s="77"/>
      <c r="AJ40" s="78"/>
      <c r="AK40" s="76"/>
      <c r="AL40" s="77"/>
      <c r="AM40" s="77"/>
      <c r="AN40" s="77"/>
      <c r="AO40" s="77"/>
      <c r="AP40" s="78"/>
      <c r="AQ40" s="76"/>
      <c r="AR40" s="77"/>
      <c r="AS40" s="77"/>
      <c r="AT40" s="77"/>
      <c r="AU40" s="77"/>
      <c r="AV40" s="78"/>
      <c r="AW40" s="76"/>
      <c r="AX40" s="77"/>
      <c r="AY40" s="77"/>
      <c r="AZ40" s="77"/>
      <c r="BA40" s="77"/>
      <c r="BB40" s="78"/>
      <c r="BC40" s="299">
        <f>AD40+AQ40</f>
        <v>0</v>
      </c>
      <c r="BD40" s="300"/>
      <c r="BE40" s="300"/>
      <c r="BF40" s="300"/>
      <c r="BG40" s="300"/>
      <c r="BH40" s="301"/>
      <c r="BI40" s="299">
        <f>AK40+AW40</f>
        <v>0</v>
      </c>
      <c r="BJ40" s="300"/>
      <c r="BK40" s="300"/>
      <c r="BL40" s="300"/>
      <c r="BM40" s="300"/>
      <c r="BN40" s="301"/>
      <c r="BO40" s="76"/>
      <c r="BP40" s="77"/>
      <c r="BQ40" s="77"/>
      <c r="BR40" s="77"/>
      <c r="BS40" s="77"/>
      <c r="BT40" s="78"/>
      <c r="BU40" s="76"/>
      <c r="BV40" s="77"/>
      <c r="BW40" s="77"/>
      <c r="BX40" s="77"/>
      <c r="BY40" s="78"/>
      <c r="BZ40" s="20"/>
      <c r="CA40" s="76"/>
      <c r="CB40" s="77"/>
      <c r="CC40" s="77"/>
      <c r="CD40" s="77"/>
      <c r="CE40" s="77"/>
      <c r="CF40" s="78"/>
      <c r="CG40" s="102"/>
      <c r="CH40" s="79"/>
      <c r="CI40" s="79"/>
      <c r="CJ40" s="79"/>
      <c r="CK40" s="79"/>
      <c r="CL40" s="80"/>
      <c r="CM40" s="84"/>
      <c r="CN40" s="85"/>
      <c r="CO40" s="85"/>
      <c r="CP40" s="86"/>
      <c r="CQ40" s="19"/>
      <c r="CR40" s="19"/>
      <c r="CS40" s="76"/>
      <c r="CT40" s="77"/>
      <c r="CU40" s="77"/>
      <c r="CV40" s="77"/>
      <c r="CW40" s="77"/>
      <c r="CX40" s="78"/>
      <c r="CY40" s="76"/>
      <c r="CZ40" s="77"/>
      <c r="DA40" s="77"/>
      <c r="DB40" s="77"/>
      <c r="DC40" s="77"/>
      <c r="DD40" s="78"/>
      <c r="DE40" s="76"/>
      <c r="DF40" s="77"/>
      <c r="DG40" s="77"/>
      <c r="DH40" s="77"/>
      <c r="DI40" s="77"/>
      <c r="DJ40" s="78"/>
      <c r="DK40" s="76"/>
      <c r="DL40" s="77"/>
      <c r="DM40" s="77"/>
      <c r="DN40" s="77"/>
      <c r="DO40" s="77"/>
      <c r="DP40" s="78"/>
      <c r="DQ40" s="76"/>
      <c r="DR40" s="77"/>
      <c r="DS40" s="77"/>
      <c r="DT40" s="77"/>
      <c r="DU40" s="77"/>
      <c r="DV40" s="78"/>
      <c r="DW40" s="76"/>
      <c r="DX40" s="77"/>
      <c r="DY40" s="77"/>
      <c r="DZ40" s="77"/>
      <c r="EA40" s="77"/>
      <c r="EB40" s="78"/>
      <c r="EC40" s="102"/>
      <c r="ED40" s="79"/>
      <c r="EE40" s="79"/>
      <c r="EF40" s="79"/>
      <c r="EG40" s="79"/>
      <c r="EH40" s="80"/>
      <c r="EI40" s="317">
        <f>CM40+CS40+CY40+DE40+DK40+DQ40</f>
        <v>0</v>
      </c>
      <c r="EJ40" s="333"/>
      <c r="EK40" s="333"/>
      <c r="EL40" s="333"/>
      <c r="EM40" s="333"/>
      <c r="EN40" s="334"/>
      <c r="EO40" s="76"/>
      <c r="EP40" s="77"/>
      <c r="EQ40" s="77"/>
      <c r="ER40" s="77"/>
      <c r="ES40" s="77"/>
      <c r="ET40" s="78"/>
      <c r="EU40" s="76"/>
      <c r="EV40" s="77"/>
      <c r="EW40" s="77"/>
      <c r="EX40" s="77"/>
      <c r="EY40" s="77"/>
      <c r="EZ40" s="78"/>
      <c r="FA40" s="122"/>
      <c r="FB40" s="122"/>
      <c r="FC40" s="122"/>
      <c r="FD40" s="122"/>
      <c r="FE40" s="122"/>
      <c r="FF40" s="122"/>
      <c r="FG40" s="102"/>
      <c r="FH40" s="79"/>
      <c r="FI40" s="79"/>
      <c r="FJ40" s="79"/>
      <c r="FK40" s="79"/>
      <c r="FL40" s="80"/>
      <c r="FM40" s="84" t="s">
        <v>210</v>
      </c>
      <c r="FN40" s="85"/>
      <c r="FO40" s="85"/>
      <c r="FP40" s="85"/>
      <c r="FQ40" s="85"/>
      <c r="FR40" s="86"/>
      <c r="FS40" s="302">
        <v>27.12</v>
      </c>
      <c r="FT40" s="303"/>
      <c r="FU40" s="303"/>
      <c r="FV40" s="303"/>
      <c r="FW40" s="303"/>
      <c r="FX40" s="304"/>
      <c r="FY40" s="76"/>
      <c r="FZ40" s="77"/>
      <c r="GA40" s="77"/>
      <c r="GB40" s="77"/>
      <c r="GC40" s="77"/>
      <c r="GD40" s="78"/>
      <c r="GE40" s="76"/>
      <c r="GF40" s="77"/>
      <c r="GG40" s="77"/>
      <c r="GH40" s="77"/>
      <c r="GI40" s="77"/>
      <c r="GJ40" s="78"/>
      <c r="GK40" s="76"/>
      <c r="GL40" s="77"/>
      <c r="GM40" s="77"/>
      <c r="GN40" s="77"/>
      <c r="GO40" s="77"/>
      <c r="GP40" s="78"/>
      <c r="GQ40" s="76"/>
      <c r="GR40" s="77"/>
      <c r="GS40" s="77"/>
      <c r="GT40" s="77"/>
      <c r="GU40" s="77"/>
      <c r="GV40" s="78"/>
      <c r="GW40" s="76"/>
      <c r="GX40" s="77"/>
      <c r="GY40" s="77"/>
      <c r="GZ40" s="77"/>
      <c r="HA40" s="77"/>
      <c r="HB40" s="78"/>
      <c r="HC40" s="102"/>
      <c r="HD40" s="79"/>
      <c r="HE40" s="79"/>
      <c r="HF40" s="79"/>
      <c r="HG40" s="79"/>
      <c r="HH40" s="80"/>
      <c r="HI40" s="90" t="s">
        <v>211</v>
      </c>
      <c r="HJ40" s="91"/>
      <c r="HK40" s="91"/>
      <c r="HL40" s="91"/>
      <c r="HM40" s="91"/>
      <c r="HN40" s="92"/>
      <c r="HO40" s="102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80"/>
      <c r="IA40" s="76">
        <v>325.64999999999998</v>
      </c>
      <c r="IB40" s="77"/>
      <c r="IC40" s="77"/>
      <c r="ID40" s="77"/>
      <c r="IE40" s="77"/>
      <c r="IF40" s="77"/>
      <c r="IG40" s="77"/>
      <c r="IH40" s="77"/>
      <c r="II40" s="77"/>
      <c r="IJ40" s="77"/>
      <c r="IK40" s="78"/>
      <c r="IL40" s="102"/>
      <c r="IM40" s="79"/>
      <c r="IN40" s="79"/>
      <c r="IO40" s="79"/>
      <c r="IP40" s="79"/>
      <c r="IQ40" s="79"/>
      <c r="IR40" s="80"/>
    </row>
    <row r="41" spans="1:252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1"/>
      <c r="X41" s="90"/>
      <c r="Y41" s="91"/>
      <c r="Z41" s="91"/>
      <c r="AA41" s="91"/>
      <c r="AB41" s="91"/>
      <c r="AC41" s="92"/>
      <c r="AD41" s="76"/>
      <c r="AE41" s="77"/>
      <c r="AF41" s="77"/>
      <c r="AG41" s="77"/>
      <c r="AH41" s="77"/>
      <c r="AI41" s="77"/>
      <c r="AJ41" s="78"/>
      <c r="AK41" s="76"/>
      <c r="AL41" s="77"/>
      <c r="AM41" s="77"/>
      <c r="AN41" s="77"/>
      <c r="AO41" s="77"/>
      <c r="AP41" s="78"/>
      <c r="AQ41" s="76"/>
      <c r="AR41" s="77"/>
      <c r="AS41" s="77"/>
      <c r="AT41" s="77"/>
      <c r="AU41" s="77"/>
      <c r="AV41" s="78"/>
      <c r="AW41" s="76"/>
      <c r="AX41" s="77"/>
      <c r="AY41" s="77"/>
      <c r="AZ41" s="77"/>
      <c r="BA41" s="77"/>
      <c r="BB41" s="78"/>
      <c r="BC41" s="102">
        <v>0</v>
      </c>
      <c r="BD41" s="79"/>
      <c r="BE41" s="79"/>
      <c r="BF41" s="79"/>
      <c r="BG41" s="79"/>
      <c r="BH41" s="80"/>
      <c r="BI41" s="102">
        <v>0</v>
      </c>
      <c r="BJ41" s="79"/>
      <c r="BK41" s="79"/>
      <c r="BL41" s="79"/>
      <c r="BM41" s="79"/>
      <c r="BN41" s="80"/>
      <c r="BO41" s="76"/>
      <c r="BP41" s="77"/>
      <c r="BQ41" s="77"/>
      <c r="BR41" s="77"/>
      <c r="BS41" s="77"/>
      <c r="BT41" s="78"/>
      <c r="BU41" s="76"/>
      <c r="BV41" s="77"/>
      <c r="BW41" s="77"/>
      <c r="BX41" s="77"/>
      <c r="BY41" s="78"/>
      <c r="BZ41" s="20"/>
      <c r="CA41" s="76"/>
      <c r="CB41" s="77"/>
      <c r="CC41" s="77"/>
      <c r="CD41" s="77"/>
      <c r="CE41" s="77"/>
      <c r="CF41" s="78"/>
      <c r="CG41" s="102">
        <v>0</v>
      </c>
      <c r="CH41" s="79"/>
      <c r="CI41" s="79"/>
      <c r="CJ41" s="79"/>
      <c r="CK41" s="79"/>
      <c r="CL41" s="80"/>
      <c r="CM41" s="87"/>
      <c r="CN41" s="88"/>
      <c r="CO41" s="88"/>
      <c r="CP41" s="89"/>
      <c r="CQ41" s="19"/>
      <c r="CR41" s="19"/>
      <c r="CS41" s="76"/>
      <c r="CT41" s="77"/>
      <c r="CU41" s="77"/>
      <c r="CV41" s="77"/>
      <c r="CW41" s="77"/>
      <c r="CX41" s="78"/>
      <c r="CY41" s="76"/>
      <c r="CZ41" s="77"/>
      <c r="DA41" s="77"/>
      <c r="DB41" s="77"/>
      <c r="DC41" s="77"/>
      <c r="DD41" s="78"/>
      <c r="DE41" s="76"/>
      <c r="DF41" s="77"/>
      <c r="DG41" s="77"/>
      <c r="DH41" s="77"/>
      <c r="DI41" s="77"/>
      <c r="DJ41" s="78"/>
      <c r="DK41" s="76"/>
      <c r="DL41" s="77"/>
      <c r="DM41" s="77"/>
      <c r="DN41" s="77"/>
      <c r="DO41" s="77"/>
      <c r="DP41" s="78"/>
      <c r="DQ41" s="76"/>
      <c r="DR41" s="77"/>
      <c r="DS41" s="77"/>
      <c r="DT41" s="77"/>
      <c r="DU41" s="77"/>
      <c r="DV41" s="78"/>
      <c r="DW41" s="76"/>
      <c r="DX41" s="77"/>
      <c r="DY41" s="77"/>
      <c r="DZ41" s="77"/>
      <c r="EA41" s="77"/>
      <c r="EB41" s="78"/>
      <c r="EC41" s="93">
        <f>CM41+CS41+CY41+DE41+DK41</f>
        <v>0</v>
      </c>
      <c r="ED41" s="79"/>
      <c r="EE41" s="79"/>
      <c r="EF41" s="79"/>
      <c r="EG41" s="79"/>
      <c r="EH41" s="80"/>
      <c r="EI41" s="81">
        <f>EC41*IA40</f>
        <v>0</v>
      </c>
      <c r="EJ41" s="82"/>
      <c r="EK41" s="82"/>
      <c r="EL41" s="82"/>
      <c r="EM41" s="82"/>
      <c r="EN41" s="83"/>
      <c r="EO41" s="76"/>
      <c r="EP41" s="77"/>
      <c r="EQ41" s="77"/>
      <c r="ER41" s="77"/>
      <c r="ES41" s="77"/>
      <c r="ET41" s="78"/>
      <c r="EU41" s="76"/>
      <c r="EV41" s="77"/>
      <c r="EW41" s="77"/>
      <c r="EX41" s="77"/>
      <c r="EY41" s="77"/>
      <c r="EZ41" s="78"/>
      <c r="FA41" s="322"/>
      <c r="FB41" s="322"/>
      <c r="FC41" s="322"/>
      <c r="FD41" s="322"/>
      <c r="FE41" s="322"/>
      <c r="FF41" s="322"/>
      <c r="FG41" s="102">
        <v>0</v>
      </c>
      <c r="FH41" s="79"/>
      <c r="FI41" s="79"/>
      <c r="FJ41" s="79"/>
      <c r="FK41" s="79"/>
      <c r="FL41" s="80"/>
      <c r="FM41" s="87">
        <v>4.7249999999999996</v>
      </c>
      <c r="FN41" s="88"/>
      <c r="FO41" s="88"/>
      <c r="FP41" s="88"/>
      <c r="FQ41" s="88"/>
      <c r="FR41" s="89"/>
      <c r="FS41" s="87">
        <v>1.627</v>
      </c>
      <c r="FT41" s="88"/>
      <c r="FU41" s="88"/>
      <c r="FV41" s="88"/>
      <c r="FW41" s="88"/>
      <c r="FX41" s="89"/>
      <c r="FY41" s="76"/>
      <c r="FZ41" s="77"/>
      <c r="GA41" s="77"/>
      <c r="GB41" s="77"/>
      <c r="GC41" s="77"/>
      <c r="GD41" s="78"/>
      <c r="GE41" s="76"/>
      <c r="GF41" s="77"/>
      <c r="GG41" s="77"/>
      <c r="GH41" s="77"/>
      <c r="GI41" s="77"/>
      <c r="GJ41" s="78"/>
      <c r="GK41" s="76"/>
      <c r="GL41" s="77"/>
      <c r="GM41" s="77"/>
      <c r="GN41" s="77"/>
      <c r="GO41" s="77"/>
      <c r="GP41" s="78"/>
      <c r="GQ41" s="76"/>
      <c r="GR41" s="77"/>
      <c r="GS41" s="77"/>
      <c r="GT41" s="77"/>
      <c r="GU41" s="77"/>
      <c r="GV41" s="78"/>
      <c r="GW41" s="76"/>
      <c r="GX41" s="77"/>
      <c r="GY41" s="77"/>
      <c r="GZ41" s="77"/>
      <c r="HA41" s="77"/>
      <c r="HB41" s="78"/>
      <c r="HC41" s="81">
        <f>(FM41+FS41)*IA40</f>
        <v>2068.5287999999996</v>
      </c>
      <c r="HD41" s="82"/>
      <c r="HE41" s="82"/>
      <c r="HF41" s="82"/>
      <c r="HG41" s="82"/>
      <c r="HH41" s="83"/>
      <c r="HI41" s="76"/>
      <c r="HJ41" s="77"/>
      <c r="HK41" s="77"/>
      <c r="HL41" s="77"/>
      <c r="HM41" s="77"/>
      <c r="HN41" s="78"/>
      <c r="HO41" s="93">
        <f>AD41+AK41+AQ41+AW41+BO41+BU41+CA41+CM41+CS41+CY41+DE41+DK41+DQ41+DW41+EO41+EU41+FA41+FE41+FM41+FS41+FY41+GE41+GK41+GQ41</f>
        <v>6.3519999999999994</v>
      </c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5"/>
      <c r="IA41" s="76"/>
      <c r="IB41" s="77"/>
      <c r="IC41" s="77"/>
      <c r="ID41" s="77"/>
      <c r="IE41" s="77"/>
      <c r="IF41" s="77"/>
      <c r="IG41" s="77"/>
      <c r="IH41" s="77"/>
      <c r="II41" s="77"/>
      <c r="IJ41" s="77"/>
      <c r="IK41" s="78"/>
      <c r="IL41" s="81">
        <f>HO41*IA40</f>
        <v>2068.5287999999996</v>
      </c>
      <c r="IM41" s="82"/>
      <c r="IN41" s="82"/>
      <c r="IO41" s="82"/>
      <c r="IP41" s="82"/>
      <c r="IQ41" s="82"/>
      <c r="IR41" s="21"/>
    </row>
    <row r="42" spans="1:252" ht="16.5" customHeight="1" x14ac:dyDescent="0.2">
      <c r="A42" s="382" t="s">
        <v>174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3"/>
      <c r="X42" s="90"/>
      <c r="Y42" s="91"/>
      <c r="Z42" s="91"/>
      <c r="AA42" s="91"/>
      <c r="AB42" s="91"/>
      <c r="AC42" s="92"/>
      <c r="AD42" s="76"/>
      <c r="AE42" s="77"/>
      <c r="AF42" s="77"/>
      <c r="AG42" s="77"/>
      <c r="AH42" s="77"/>
      <c r="AI42" s="77"/>
      <c r="AJ42" s="78"/>
      <c r="AK42" s="76"/>
      <c r="AL42" s="77"/>
      <c r="AM42" s="77"/>
      <c r="AN42" s="77"/>
      <c r="AO42" s="77"/>
      <c r="AP42" s="78"/>
      <c r="AQ42" s="76"/>
      <c r="AR42" s="77"/>
      <c r="AS42" s="77"/>
      <c r="AT42" s="77"/>
      <c r="AU42" s="77"/>
      <c r="AV42" s="78"/>
      <c r="AW42" s="76"/>
      <c r="AX42" s="77"/>
      <c r="AY42" s="77"/>
      <c r="AZ42" s="77"/>
      <c r="BA42" s="77"/>
      <c r="BB42" s="78"/>
      <c r="BC42" s="299">
        <f>AD42+AQ42</f>
        <v>0</v>
      </c>
      <c r="BD42" s="300"/>
      <c r="BE42" s="300"/>
      <c r="BF42" s="300"/>
      <c r="BG42" s="300"/>
      <c r="BH42" s="301"/>
      <c r="BI42" s="299">
        <f>AK42+AW42</f>
        <v>0</v>
      </c>
      <c r="BJ42" s="300"/>
      <c r="BK42" s="300"/>
      <c r="BL42" s="300"/>
      <c r="BM42" s="300"/>
      <c r="BN42" s="301"/>
      <c r="BO42" s="76"/>
      <c r="BP42" s="77"/>
      <c r="BQ42" s="77"/>
      <c r="BR42" s="77"/>
      <c r="BS42" s="77"/>
      <c r="BT42" s="78"/>
      <c r="BU42" s="76"/>
      <c r="BV42" s="77"/>
      <c r="BW42" s="77"/>
      <c r="BX42" s="77"/>
      <c r="BY42" s="78"/>
      <c r="BZ42" s="20"/>
      <c r="CA42" s="76"/>
      <c r="CB42" s="77"/>
      <c r="CC42" s="77"/>
      <c r="CD42" s="77"/>
      <c r="CE42" s="77"/>
      <c r="CF42" s="78"/>
      <c r="CG42" s="102"/>
      <c r="CH42" s="79"/>
      <c r="CI42" s="79"/>
      <c r="CJ42" s="79"/>
      <c r="CK42" s="79"/>
      <c r="CL42" s="80"/>
      <c r="CM42" s="335"/>
      <c r="CN42" s="336"/>
      <c r="CO42" s="336"/>
      <c r="CP42" s="337"/>
      <c r="CQ42" s="19"/>
      <c r="CR42" s="19"/>
      <c r="CS42" s="76"/>
      <c r="CT42" s="77"/>
      <c r="CU42" s="77"/>
      <c r="CV42" s="77"/>
      <c r="CW42" s="77"/>
      <c r="CX42" s="78"/>
      <c r="CY42" s="76"/>
      <c r="CZ42" s="77"/>
      <c r="DA42" s="77"/>
      <c r="DB42" s="77"/>
      <c r="DC42" s="77"/>
      <c r="DD42" s="78"/>
      <c r="DE42" s="76"/>
      <c r="DF42" s="77"/>
      <c r="DG42" s="77"/>
      <c r="DH42" s="77"/>
      <c r="DI42" s="77"/>
      <c r="DJ42" s="78"/>
      <c r="DK42" s="76"/>
      <c r="DL42" s="77"/>
      <c r="DM42" s="77"/>
      <c r="DN42" s="77"/>
      <c r="DO42" s="77"/>
      <c r="DP42" s="78"/>
      <c r="DQ42" s="76"/>
      <c r="DR42" s="77"/>
      <c r="DS42" s="77"/>
      <c r="DT42" s="77"/>
      <c r="DU42" s="77"/>
      <c r="DV42" s="78"/>
      <c r="DW42" s="76"/>
      <c r="DX42" s="77"/>
      <c r="DY42" s="77"/>
      <c r="DZ42" s="77"/>
      <c r="EA42" s="77"/>
      <c r="EB42" s="78"/>
      <c r="EC42" s="102"/>
      <c r="ED42" s="79"/>
      <c r="EE42" s="79"/>
      <c r="EF42" s="79"/>
      <c r="EG42" s="79"/>
      <c r="EH42" s="80"/>
      <c r="EI42" s="81">
        <f>CM42+CS42+CY42+DE42+DK42+DQ42</f>
        <v>0</v>
      </c>
      <c r="EJ42" s="82"/>
      <c r="EK42" s="82"/>
      <c r="EL42" s="82"/>
      <c r="EM42" s="82"/>
      <c r="EN42" s="83"/>
      <c r="EO42" s="76"/>
      <c r="EP42" s="77"/>
      <c r="EQ42" s="77"/>
      <c r="ER42" s="77"/>
      <c r="ES42" s="77"/>
      <c r="ET42" s="78"/>
      <c r="EU42" s="76"/>
      <c r="EV42" s="77"/>
      <c r="EW42" s="77"/>
      <c r="EX42" s="77"/>
      <c r="EY42" s="77"/>
      <c r="EZ42" s="78"/>
      <c r="FA42" s="122"/>
      <c r="FB42" s="122"/>
      <c r="FC42" s="122"/>
      <c r="FD42" s="122"/>
      <c r="FE42" s="122"/>
      <c r="FF42" s="122"/>
      <c r="FG42" s="102"/>
      <c r="FH42" s="79"/>
      <c r="FI42" s="79"/>
      <c r="FJ42" s="79"/>
      <c r="FK42" s="79"/>
      <c r="FL42" s="80"/>
      <c r="FM42" s="308"/>
      <c r="FN42" s="309"/>
      <c r="FO42" s="309"/>
      <c r="FP42" s="309"/>
      <c r="FQ42" s="309"/>
      <c r="FR42" s="310"/>
      <c r="FS42" s="326"/>
      <c r="FT42" s="327"/>
      <c r="FU42" s="327"/>
      <c r="FV42" s="327"/>
      <c r="FW42" s="327"/>
      <c r="FX42" s="328"/>
      <c r="FY42" s="76"/>
      <c r="FZ42" s="77"/>
      <c r="GA42" s="77"/>
      <c r="GB42" s="77"/>
      <c r="GC42" s="77"/>
      <c r="GD42" s="78"/>
      <c r="GE42" s="76"/>
      <c r="GF42" s="77"/>
      <c r="GG42" s="77"/>
      <c r="GH42" s="77"/>
      <c r="GI42" s="77"/>
      <c r="GJ42" s="78"/>
      <c r="GK42" s="76"/>
      <c r="GL42" s="77"/>
      <c r="GM42" s="77"/>
      <c r="GN42" s="77"/>
      <c r="GO42" s="77"/>
      <c r="GP42" s="78"/>
      <c r="GQ42" s="76"/>
      <c r="GR42" s="77"/>
      <c r="GS42" s="77"/>
      <c r="GT42" s="77"/>
      <c r="GU42" s="77"/>
      <c r="GV42" s="78"/>
      <c r="GW42" s="76"/>
      <c r="GX42" s="77"/>
      <c r="GY42" s="77"/>
      <c r="GZ42" s="77"/>
      <c r="HA42" s="77"/>
      <c r="HB42" s="78"/>
      <c r="HC42" s="102"/>
      <c r="HD42" s="79"/>
      <c r="HE42" s="79"/>
      <c r="HF42" s="79"/>
      <c r="HG42" s="79"/>
      <c r="HH42" s="80"/>
      <c r="HI42" s="76">
        <v>60.43</v>
      </c>
      <c r="HJ42" s="77"/>
      <c r="HK42" s="77"/>
      <c r="HL42" s="77"/>
      <c r="HM42" s="77"/>
      <c r="HN42" s="78"/>
      <c r="HO42" s="102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80"/>
      <c r="IA42" s="76">
        <v>378.11</v>
      </c>
      <c r="IB42" s="77"/>
      <c r="IC42" s="77"/>
      <c r="ID42" s="77"/>
      <c r="IE42" s="77"/>
      <c r="IF42" s="77"/>
      <c r="IG42" s="77"/>
      <c r="IH42" s="77"/>
      <c r="II42" s="77"/>
      <c r="IJ42" s="77"/>
      <c r="IK42" s="78"/>
      <c r="IL42" s="102"/>
      <c r="IM42" s="79"/>
      <c r="IN42" s="79"/>
      <c r="IO42" s="79"/>
      <c r="IP42" s="79"/>
      <c r="IQ42" s="79"/>
      <c r="IR42" s="21"/>
    </row>
    <row r="43" spans="1:252" ht="16.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1"/>
      <c r="X43" s="90"/>
      <c r="Y43" s="91"/>
      <c r="Z43" s="91"/>
      <c r="AA43" s="91"/>
      <c r="AB43" s="91"/>
      <c r="AC43" s="92"/>
      <c r="AD43" s="76"/>
      <c r="AE43" s="77"/>
      <c r="AF43" s="77"/>
      <c r="AG43" s="77"/>
      <c r="AH43" s="77"/>
      <c r="AI43" s="77"/>
      <c r="AJ43" s="78"/>
      <c r="AK43" s="76"/>
      <c r="AL43" s="77"/>
      <c r="AM43" s="77"/>
      <c r="AN43" s="77"/>
      <c r="AO43" s="77"/>
      <c r="AP43" s="78"/>
      <c r="AQ43" s="76"/>
      <c r="AR43" s="77"/>
      <c r="AS43" s="77"/>
      <c r="AT43" s="77"/>
      <c r="AU43" s="77"/>
      <c r="AV43" s="78"/>
      <c r="AW43" s="76"/>
      <c r="AX43" s="77"/>
      <c r="AY43" s="77"/>
      <c r="AZ43" s="77"/>
      <c r="BA43" s="77"/>
      <c r="BB43" s="78"/>
      <c r="BC43" s="102">
        <v>0</v>
      </c>
      <c r="BD43" s="79"/>
      <c r="BE43" s="79"/>
      <c r="BF43" s="79"/>
      <c r="BG43" s="79"/>
      <c r="BH43" s="80"/>
      <c r="BI43" s="102">
        <v>0</v>
      </c>
      <c r="BJ43" s="79"/>
      <c r="BK43" s="79"/>
      <c r="BL43" s="79"/>
      <c r="BM43" s="79"/>
      <c r="BN43" s="80"/>
      <c r="BO43" s="76"/>
      <c r="BP43" s="77"/>
      <c r="BQ43" s="77"/>
      <c r="BR43" s="77"/>
      <c r="BS43" s="77"/>
      <c r="BT43" s="78"/>
      <c r="BU43" s="76"/>
      <c r="BV43" s="77"/>
      <c r="BW43" s="77"/>
      <c r="BX43" s="77"/>
      <c r="BY43" s="78"/>
      <c r="BZ43" s="20"/>
      <c r="CA43" s="76"/>
      <c r="CB43" s="77"/>
      <c r="CC43" s="77"/>
      <c r="CD43" s="77"/>
      <c r="CE43" s="77"/>
      <c r="CF43" s="78"/>
      <c r="CG43" s="102">
        <v>0</v>
      </c>
      <c r="CH43" s="79"/>
      <c r="CI43" s="79"/>
      <c r="CJ43" s="79"/>
      <c r="CK43" s="79"/>
      <c r="CL43" s="80"/>
      <c r="CM43" s="87"/>
      <c r="CN43" s="88"/>
      <c r="CO43" s="88"/>
      <c r="CP43" s="89"/>
      <c r="CQ43" s="19"/>
      <c r="CR43" s="19"/>
      <c r="CS43" s="76"/>
      <c r="CT43" s="77"/>
      <c r="CU43" s="77"/>
      <c r="CV43" s="77"/>
      <c r="CW43" s="77"/>
      <c r="CX43" s="78"/>
      <c r="CY43" s="76"/>
      <c r="CZ43" s="77"/>
      <c r="DA43" s="77"/>
      <c r="DB43" s="77"/>
      <c r="DC43" s="77"/>
      <c r="DD43" s="78"/>
      <c r="DE43" s="76"/>
      <c r="DF43" s="77"/>
      <c r="DG43" s="77"/>
      <c r="DH43" s="77"/>
      <c r="DI43" s="77"/>
      <c r="DJ43" s="78"/>
      <c r="DK43" s="76"/>
      <c r="DL43" s="77"/>
      <c r="DM43" s="77"/>
      <c r="DN43" s="77"/>
      <c r="DO43" s="77"/>
      <c r="DP43" s="78"/>
      <c r="DQ43" s="76"/>
      <c r="DR43" s="77"/>
      <c r="DS43" s="77"/>
      <c r="DT43" s="77"/>
      <c r="DU43" s="77"/>
      <c r="DV43" s="78"/>
      <c r="DW43" s="76"/>
      <c r="DX43" s="77"/>
      <c r="DY43" s="77"/>
      <c r="DZ43" s="77"/>
      <c r="EA43" s="77"/>
      <c r="EB43" s="78"/>
      <c r="EC43" s="93">
        <f>CM43+CS43+CY43+DE43+DK43</f>
        <v>0</v>
      </c>
      <c r="ED43" s="79"/>
      <c r="EE43" s="79"/>
      <c r="EF43" s="79"/>
      <c r="EG43" s="79"/>
      <c r="EH43" s="80"/>
      <c r="EI43" s="81">
        <f>EC43*IA42</f>
        <v>0</v>
      </c>
      <c r="EJ43" s="82"/>
      <c r="EK43" s="82"/>
      <c r="EL43" s="82"/>
      <c r="EM43" s="82"/>
      <c r="EN43" s="83"/>
      <c r="EO43" s="76"/>
      <c r="EP43" s="77"/>
      <c r="EQ43" s="77"/>
      <c r="ER43" s="77"/>
      <c r="ES43" s="77"/>
      <c r="ET43" s="78"/>
      <c r="EU43" s="76"/>
      <c r="EV43" s="77"/>
      <c r="EW43" s="77"/>
      <c r="EX43" s="77"/>
      <c r="EY43" s="77"/>
      <c r="EZ43" s="78"/>
      <c r="FA43" s="322"/>
      <c r="FB43" s="322"/>
      <c r="FC43" s="322"/>
      <c r="FD43" s="322"/>
      <c r="FE43" s="322"/>
      <c r="FF43" s="322"/>
      <c r="FG43" s="102">
        <v>0</v>
      </c>
      <c r="FH43" s="79"/>
      <c r="FI43" s="79"/>
      <c r="FJ43" s="79"/>
      <c r="FK43" s="79"/>
      <c r="FL43" s="80"/>
      <c r="FM43" s="87"/>
      <c r="FN43" s="88"/>
      <c r="FO43" s="88"/>
      <c r="FP43" s="88"/>
      <c r="FQ43" s="88"/>
      <c r="FR43" s="89"/>
      <c r="FS43" s="87"/>
      <c r="FT43" s="88"/>
      <c r="FU43" s="88"/>
      <c r="FV43" s="88"/>
      <c r="FW43" s="88"/>
      <c r="FX43" s="89"/>
      <c r="FY43" s="76"/>
      <c r="FZ43" s="77"/>
      <c r="GA43" s="77"/>
      <c r="GB43" s="77"/>
      <c r="GC43" s="77"/>
      <c r="GD43" s="78"/>
      <c r="GE43" s="76"/>
      <c r="GF43" s="77"/>
      <c r="GG43" s="77"/>
      <c r="GH43" s="77"/>
      <c r="GI43" s="77"/>
      <c r="GJ43" s="78"/>
      <c r="GK43" s="76"/>
      <c r="GL43" s="77"/>
      <c r="GM43" s="77"/>
      <c r="GN43" s="77"/>
      <c r="GO43" s="77"/>
      <c r="GP43" s="78"/>
      <c r="GQ43" s="76"/>
      <c r="GR43" s="77"/>
      <c r="GS43" s="77"/>
      <c r="GT43" s="77"/>
      <c r="GU43" s="77"/>
      <c r="GV43" s="78"/>
      <c r="GW43" s="76"/>
      <c r="GX43" s="77"/>
      <c r="GY43" s="77"/>
      <c r="GZ43" s="77"/>
      <c r="HA43" s="77"/>
      <c r="HB43" s="78"/>
      <c r="HC43" s="81">
        <f>(FM43+FS43+FY43+GE43)*IA42</f>
        <v>0</v>
      </c>
      <c r="HD43" s="82"/>
      <c r="HE43" s="82"/>
      <c r="HF43" s="82"/>
      <c r="HG43" s="82"/>
      <c r="HH43" s="83"/>
      <c r="HI43" s="76"/>
      <c r="HJ43" s="77"/>
      <c r="HK43" s="77"/>
      <c r="HL43" s="77"/>
      <c r="HM43" s="77"/>
      <c r="HN43" s="78"/>
      <c r="HO43" s="93">
        <f>AD43+AK43+AQ43+AW43+BO43+BU43+CA43+CM43+CS43+CY43+DE43+DK43+DQ43+DW43+EO43+EU43+FA43+FE43+FM43+FS43+FY43+GE43+GK43+GQ43</f>
        <v>0</v>
      </c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5"/>
      <c r="IA43" s="76"/>
      <c r="IB43" s="77"/>
      <c r="IC43" s="77"/>
      <c r="ID43" s="77"/>
      <c r="IE43" s="77"/>
      <c r="IF43" s="77"/>
      <c r="IG43" s="77"/>
      <c r="IH43" s="77"/>
      <c r="II43" s="77"/>
      <c r="IJ43" s="77"/>
      <c r="IK43" s="78"/>
      <c r="IL43" s="81">
        <f>HO43*IA42</f>
        <v>0</v>
      </c>
      <c r="IM43" s="79"/>
      <c r="IN43" s="79"/>
      <c r="IO43" s="79"/>
      <c r="IP43" s="79"/>
      <c r="IQ43" s="79"/>
      <c r="IR43" s="80"/>
    </row>
    <row r="44" spans="1:252" ht="16.5" customHeight="1" x14ac:dyDescent="0.2">
      <c r="A44" s="244" t="s">
        <v>67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5"/>
      <c r="X44" s="157"/>
      <c r="Y44" s="157"/>
      <c r="Z44" s="157"/>
      <c r="AA44" s="157"/>
      <c r="AB44" s="157"/>
      <c r="AC44" s="157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55">
        <f>AD44+AQ44</f>
        <v>0</v>
      </c>
      <c r="BD44" s="155"/>
      <c r="BE44" s="155"/>
      <c r="BF44" s="155"/>
      <c r="BG44" s="155"/>
      <c r="BH44" s="155"/>
      <c r="BI44" s="155">
        <f>AK44+AW44</f>
        <v>0</v>
      </c>
      <c r="BJ44" s="155"/>
      <c r="BK44" s="155"/>
      <c r="BL44" s="155"/>
      <c r="BM44" s="155"/>
      <c r="BN44" s="155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/>
      <c r="CH44" s="123"/>
      <c r="CI44" s="123"/>
      <c r="CJ44" s="123"/>
      <c r="CK44" s="123"/>
      <c r="CL44" s="123"/>
      <c r="CM44" s="157"/>
      <c r="CN44" s="157"/>
      <c r="CO44" s="157"/>
      <c r="CP44" s="157"/>
      <c r="CQ44" s="157"/>
      <c r="CR44" s="157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3"/>
      <c r="ED44" s="123"/>
      <c r="EE44" s="123"/>
      <c r="EF44" s="123"/>
      <c r="EG44" s="123"/>
      <c r="EH44" s="123"/>
      <c r="EI44" s="360">
        <f>EC44*IA44</f>
        <v>0</v>
      </c>
      <c r="EJ44" s="360"/>
      <c r="EK44" s="360"/>
      <c r="EL44" s="360"/>
      <c r="EM44" s="360"/>
      <c r="EN44" s="360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/>
      <c r="FH44" s="123"/>
      <c r="FI44" s="123"/>
      <c r="FJ44" s="123"/>
      <c r="FK44" s="123"/>
      <c r="FL44" s="123"/>
      <c r="FM44" s="157"/>
      <c r="FN44" s="157"/>
      <c r="FO44" s="157"/>
      <c r="FP44" s="157"/>
      <c r="FQ44" s="157"/>
      <c r="FR44" s="157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3"/>
      <c r="HD44" s="123"/>
      <c r="HE44" s="123"/>
      <c r="HF44" s="123"/>
      <c r="HG44" s="123"/>
      <c r="HH44" s="123"/>
      <c r="HI44" s="122" t="s">
        <v>74</v>
      </c>
      <c r="HJ44" s="122"/>
      <c r="HK44" s="122"/>
      <c r="HL44" s="122"/>
      <c r="HM44" s="122"/>
      <c r="HN44" s="122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2">
        <v>1922.67</v>
      </c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102"/>
      <c r="IM44" s="79"/>
      <c r="IN44" s="79"/>
      <c r="IO44" s="79"/>
      <c r="IP44" s="79"/>
      <c r="IQ44" s="79"/>
      <c r="IR44" s="80"/>
    </row>
    <row r="45" spans="1:252" ht="16.5" customHeight="1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9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3">
        <f>AK45+AW45</f>
        <v>0</v>
      </c>
      <c r="BD45" s="123"/>
      <c r="BE45" s="123"/>
      <c r="BF45" s="123"/>
      <c r="BG45" s="123"/>
      <c r="BH45" s="123"/>
      <c r="BI45" s="123">
        <f>BC45*IA45</f>
        <v>0</v>
      </c>
      <c r="BJ45" s="123"/>
      <c r="BK45" s="123"/>
      <c r="BL45" s="123"/>
      <c r="BM45" s="123"/>
      <c r="BN45" s="123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>
        <f>BU45*IA45</f>
        <v>0</v>
      </c>
      <c r="CH45" s="123"/>
      <c r="CI45" s="123"/>
      <c r="CJ45" s="123"/>
      <c r="CK45" s="123"/>
      <c r="CL45" s="123"/>
      <c r="CM45" s="157" t="s">
        <v>72</v>
      </c>
      <c r="CN45" s="157"/>
      <c r="CO45" s="157"/>
      <c r="CP45" s="157"/>
      <c r="CQ45" s="157"/>
      <c r="CR45" s="157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4" t="str">
        <f>CM45</f>
        <v>0,015</v>
      </c>
      <c r="ED45" s="123"/>
      <c r="EE45" s="123"/>
      <c r="EF45" s="123"/>
      <c r="EG45" s="123"/>
      <c r="EH45" s="123"/>
      <c r="EI45" s="154">
        <f>EC45*IA44</f>
        <v>28.840050000000002</v>
      </c>
      <c r="EJ45" s="154"/>
      <c r="EK45" s="154"/>
      <c r="EL45" s="154"/>
      <c r="EM45" s="154"/>
      <c r="EN45" s="154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322"/>
      <c r="FB45" s="322"/>
      <c r="FC45" s="322"/>
      <c r="FD45" s="322"/>
      <c r="FE45" s="322"/>
      <c r="FF45" s="322"/>
      <c r="FG45" s="123">
        <f>EU45*IA45</f>
        <v>0</v>
      </c>
      <c r="FH45" s="123"/>
      <c r="FI45" s="123"/>
      <c r="FJ45" s="123"/>
      <c r="FK45" s="123"/>
      <c r="FL45" s="123"/>
      <c r="FM45" s="157"/>
      <c r="FN45" s="157"/>
      <c r="FO45" s="157"/>
      <c r="FP45" s="157"/>
      <c r="FQ45" s="157"/>
      <c r="FR45" s="157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>
        <f>(FS45+GE45+GQ45)*IA45</f>
        <v>0</v>
      </c>
      <c r="HD45" s="123"/>
      <c r="HE45" s="123"/>
      <c r="HF45" s="123"/>
      <c r="HG45" s="123"/>
      <c r="HH45" s="123"/>
      <c r="HI45" s="122"/>
      <c r="HJ45" s="122"/>
      <c r="HK45" s="122"/>
      <c r="HL45" s="122"/>
      <c r="HM45" s="122"/>
      <c r="HN45" s="122"/>
      <c r="HO45" s="125">
        <f>AD45+AK45+AQ45+AW45+BO45+BU45+CA45+CM45+CS45+CY45+DE45+DK45+DQ45+DW45+EO45+EU45+FA45+FM45+FS45+FY45+GE45+GK45+GQ45+GW45</f>
        <v>1.4999999999999999E-2</v>
      </c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81">
        <f>HO45*IA44</f>
        <v>28.840050000000002</v>
      </c>
      <c r="IM45" s="82"/>
      <c r="IN45" s="82"/>
      <c r="IO45" s="82"/>
      <c r="IP45" s="82"/>
      <c r="IQ45" s="82"/>
      <c r="IR45" s="83"/>
    </row>
    <row r="46" spans="1:252" ht="16.5" customHeight="1" x14ac:dyDescent="0.2">
      <c r="A46" s="188" t="s">
        <v>63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55">
        <f>AD46+AQ46</f>
        <v>0</v>
      </c>
      <c r="BD46" s="155"/>
      <c r="BE46" s="155"/>
      <c r="BF46" s="155"/>
      <c r="BG46" s="155"/>
      <c r="BH46" s="155"/>
      <c r="BI46" s="155">
        <f>AK46+AW46</f>
        <v>0</v>
      </c>
      <c r="BJ46" s="155"/>
      <c r="BK46" s="155"/>
      <c r="BL46" s="155"/>
      <c r="BM46" s="155"/>
      <c r="BN46" s="155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/>
      <c r="CH46" s="123"/>
      <c r="CI46" s="123"/>
      <c r="CJ46" s="123"/>
      <c r="CK46" s="123"/>
      <c r="CL46" s="123"/>
      <c r="CM46" s="251"/>
      <c r="CN46" s="251"/>
      <c r="CO46" s="251"/>
      <c r="CP46" s="251"/>
      <c r="CQ46" s="251"/>
      <c r="CR46" s="251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3"/>
      <c r="ED46" s="123"/>
      <c r="EE46" s="123"/>
      <c r="EF46" s="123"/>
      <c r="EG46" s="123"/>
      <c r="EH46" s="123"/>
      <c r="EI46" s="360">
        <f>EC46*IA46</f>
        <v>0</v>
      </c>
      <c r="EJ46" s="360"/>
      <c r="EK46" s="360"/>
      <c r="EL46" s="360"/>
      <c r="EM46" s="360"/>
      <c r="EN46" s="360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/>
      <c r="FH46" s="123"/>
      <c r="FI46" s="123"/>
      <c r="FJ46" s="123"/>
      <c r="FK46" s="123"/>
      <c r="FL46" s="123"/>
      <c r="FM46" s="157"/>
      <c r="FN46" s="157"/>
      <c r="FO46" s="157"/>
      <c r="FP46" s="157"/>
      <c r="FQ46" s="157"/>
      <c r="FR46" s="157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3"/>
      <c r="HD46" s="123"/>
      <c r="HE46" s="123"/>
      <c r="HF46" s="123"/>
      <c r="HG46" s="123"/>
      <c r="HH46" s="123"/>
      <c r="HI46" s="122" t="s">
        <v>74</v>
      </c>
      <c r="HJ46" s="122"/>
      <c r="HK46" s="122"/>
      <c r="HL46" s="122"/>
      <c r="HM46" s="122"/>
      <c r="HN46" s="122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>
        <v>2259.5</v>
      </c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102"/>
      <c r="IM46" s="79"/>
      <c r="IN46" s="79"/>
      <c r="IO46" s="79"/>
      <c r="IP46" s="79"/>
      <c r="IQ46" s="79"/>
      <c r="IR46" s="80"/>
    </row>
    <row r="47" spans="1:252" ht="16.5" customHeight="1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3">
        <f>AK47+AW47</f>
        <v>0</v>
      </c>
      <c r="BD47" s="123"/>
      <c r="BE47" s="123"/>
      <c r="BF47" s="123"/>
      <c r="BG47" s="123"/>
      <c r="BH47" s="123"/>
      <c r="BI47" s="123">
        <f>BC47*IA47</f>
        <v>0</v>
      </c>
      <c r="BJ47" s="123"/>
      <c r="BK47" s="123"/>
      <c r="BL47" s="123"/>
      <c r="BM47" s="123"/>
      <c r="BN47" s="123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>
        <f>BU47*IA47</f>
        <v>0</v>
      </c>
      <c r="CH47" s="123"/>
      <c r="CI47" s="123"/>
      <c r="CJ47" s="123"/>
      <c r="CK47" s="123"/>
      <c r="CL47" s="123"/>
      <c r="CM47" s="157" t="s">
        <v>68</v>
      </c>
      <c r="CN47" s="157"/>
      <c r="CO47" s="157"/>
      <c r="CP47" s="157"/>
      <c r="CQ47" s="157"/>
      <c r="CR47" s="157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4" t="str">
        <f>CM47</f>
        <v>0,005</v>
      </c>
      <c r="ED47" s="123"/>
      <c r="EE47" s="123"/>
      <c r="EF47" s="123"/>
      <c r="EG47" s="123"/>
      <c r="EH47" s="123"/>
      <c r="EI47" s="154">
        <f>EC47*IA46</f>
        <v>11.297499999999999</v>
      </c>
      <c r="EJ47" s="154"/>
      <c r="EK47" s="154"/>
      <c r="EL47" s="154"/>
      <c r="EM47" s="154"/>
      <c r="EN47" s="154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322"/>
      <c r="FB47" s="322"/>
      <c r="FC47" s="322"/>
      <c r="FD47" s="322"/>
      <c r="FE47" s="322"/>
      <c r="FF47" s="322"/>
      <c r="FG47" s="123">
        <f>EU47*IA47</f>
        <v>0</v>
      </c>
      <c r="FH47" s="123"/>
      <c r="FI47" s="123"/>
      <c r="FJ47" s="123"/>
      <c r="FK47" s="123"/>
      <c r="FL47" s="123"/>
      <c r="FM47" s="157"/>
      <c r="FN47" s="157"/>
      <c r="FO47" s="157"/>
      <c r="FP47" s="157"/>
      <c r="FQ47" s="157"/>
      <c r="FR47" s="157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3">
        <f>(FS47+GE47+GQ47)*IA47</f>
        <v>0</v>
      </c>
      <c r="HD47" s="123"/>
      <c r="HE47" s="123"/>
      <c r="HF47" s="123"/>
      <c r="HG47" s="123"/>
      <c r="HH47" s="123"/>
      <c r="HI47" s="122"/>
      <c r="HJ47" s="122"/>
      <c r="HK47" s="122"/>
      <c r="HL47" s="122"/>
      <c r="HM47" s="122"/>
      <c r="HN47" s="122"/>
      <c r="HO47" s="125">
        <f>AD47+AK47+AQ47+AW47+BO47+BU47+CA47+CM47+CS47+CY47+DE47+DK47+DQ47+DW47+EO47+EU47+FA47+FM47+FS47+FY47+GE47+GK47+GQ47+GW47</f>
        <v>5.0000000000000001E-3</v>
      </c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81">
        <f>HO47*IA46</f>
        <v>11.297499999999999</v>
      </c>
      <c r="IM47" s="82"/>
      <c r="IN47" s="82"/>
      <c r="IO47" s="82"/>
      <c r="IP47" s="82"/>
      <c r="IQ47" s="82"/>
      <c r="IR47" s="83"/>
    </row>
    <row r="48" spans="1:252" s="39" customFormat="1" ht="16.5" customHeight="1" x14ac:dyDescent="0.2">
      <c r="A48" s="103" t="s">
        <v>180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4"/>
      <c r="X48" s="90"/>
      <c r="Y48" s="91"/>
      <c r="Z48" s="91"/>
      <c r="AA48" s="91"/>
      <c r="AB48" s="91"/>
      <c r="AC48" s="92"/>
      <c r="AD48" s="76"/>
      <c r="AE48" s="77"/>
      <c r="AF48" s="77"/>
      <c r="AG48" s="77"/>
      <c r="AH48" s="77"/>
      <c r="AI48" s="77"/>
      <c r="AJ48" s="78"/>
      <c r="AK48" s="76"/>
      <c r="AL48" s="77"/>
      <c r="AM48" s="77"/>
      <c r="AN48" s="77"/>
      <c r="AO48" s="77"/>
      <c r="AP48" s="78"/>
      <c r="AQ48" s="76"/>
      <c r="AR48" s="77"/>
      <c r="AS48" s="77"/>
      <c r="AT48" s="77"/>
      <c r="AU48" s="77"/>
      <c r="AV48" s="78"/>
      <c r="AW48" s="76"/>
      <c r="AX48" s="77"/>
      <c r="AY48" s="77"/>
      <c r="AZ48" s="77"/>
      <c r="BA48" s="77"/>
      <c r="BB48" s="78"/>
      <c r="BC48" s="102"/>
      <c r="BD48" s="79"/>
      <c r="BE48" s="79"/>
      <c r="BF48" s="79"/>
      <c r="BG48" s="79"/>
      <c r="BH48" s="80"/>
      <c r="BI48" s="102"/>
      <c r="BJ48" s="79"/>
      <c r="BK48" s="79"/>
      <c r="BL48" s="79"/>
      <c r="BM48" s="79"/>
      <c r="BN48" s="80"/>
      <c r="BO48" s="76"/>
      <c r="BP48" s="77"/>
      <c r="BQ48" s="77"/>
      <c r="BR48" s="77"/>
      <c r="BS48" s="77"/>
      <c r="BT48" s="78"/>
      <c r="BU48" s="76"/>
      <c r="BV48" s="77"/>
      <c r="BW48" s="77"/>
      <c r="BX48" s="77"/>
      <c r="BY48" s="78"/>
      <c r="BZ48" s="40"/>
      <c r="CA48" s="76"/>
      <c r="CB48" s="77"/>
      <c r="CC48" s="77"/>
      <c r="CD48" s="77"/>
      <c r="CE48" s="77"/>
      <c r="CF48" s="78"/>
      <c r="CG48" s="102"/>
      <c r="CH48" s="79"/>
      <c r="CI48" s="79"/>
      <c r="CJ48" s="79"/>
      <c r="CK48" s="79"/>
      <c r="CL48" s="80"/>
      <c r="CM48" s="90"/>
      <c r="CN48" s="91"/>
      <c r="CO48" s="91"/>
      <c r="CP48" s="92"/>
      <c r="CQ48" s="41"/>
      <c r="CR48" s="41"/>
      <c r="CS48" s="76"/>
      <c r="CT48" s="77"/>
      <c r="CU48" s="77"/>
      <c r="CV48" s="77"/>
      <c r="CW48" s="77"/>
      <c r="CX48" s="78"/>
      <c r="CY48" s="76"/>
      <c r="CZ48" s="77"/>
      <c r="DA48" s="77"/>
      <c r="DB48" s="77"/>
      <c r="DC48" s="77"/>
      <c r="DD48" s="78"/>
      <c r="DE48" s="76"/>
      <c r="DF48" s="77"/>
      <c r="DG48" s="77"/>
      <c r="DH48" s="77"/>
      <c r="DI48" s="77"/>
      <c r="DJ48" s="78"/>
      <c r="DK48" s="76"/>
      <c r="DL48" s="77"/>
      <c r="DM48" s="77"/>
      <c r="DN48" s="77"/>
      <c r="DO48" s="77"/>
      <c r="DP48" s="78"/>
      <c r="DQ48" s="76"/>
      <c r="DR48" s="77"/>
      <c r="DS48" s="77"/>
      <c r="DT48" s="77"/>
      <c r="DU48" s="77"/>
      <c r="DV48" s="78"/>
      <c r="DW48" s="76"/>
      <c r="DX48" s="77"/>
      <c r="DY48" s="77"/>
      <c r="DZ48" s="77"/>
      <c r="EA48" s="77"/>
      <c r="EB48" s="78"/>
      <c r="EC48" s="317"/>
      <c r="ED48" s="318"/>
      <c r="EE48" s="318"/>
      <c r="EF48" s="318"/>
      <c r="EG48" s="318"/>
      <c r="EH48" s="319"/>
      <c r="EI48" s="81"/>
      <c r="EJ48" s="82"/>
      <c r="EK48" s="82"/>
      <c r="EL48" s="82"/>
      <c r="EM48" s="82"/>
      <c r="EN48" s="83"/>
      <c r="EO48" s="99"/>
      <c r="EP48" s="100"/>
      <c r="EQ48" s="100"/>
      <c r="ER48" s="100"/>
      <c r="ES48" s="100"/>
      <c r="ET48" s="101"/>
      <c r="EU48" s="99"/>
      <c r="EV48" s="100"/>
      <c r="EW48" s="100"/>
      <c r="EX48" s="100"/>
      <c r="EY48" s="100"/>
      <c r="EZ48" s="101"/>
      <c r="FA48" s="314"/>
      <c r="FB48" s="315"/>
      <c r="FC48" s="315"/>
      <c r="FD48" s="316"/>
      <c r="FE48" s="314"/>
      <c r="FF48" s="316"/>
      <c r="FG48" s="102"/>
      <c r="FH48" s="79"/>
      <c r="FI48" s="79"/>
      <c r="FJ48" s="79"/>
      <c r="FK48" s="79"/>
      <c r="FL48" s="80"/>
      <c r="FM48" s="335" t="s">
        <v>231</v>
      </c>
      <c r="FN48" s="336"/>
      <c r="FO48" s="336"/>
      <c r="FP48" s="336"/>
      <c r="FQ48" s="336"/>
      <c r="FR48" s="337"/>
      <c r="FS48" s="361">
        <v>0.84</v>
      </c>
      <c r="FT48" s="362"/>
      <c r="FU48" s="362"/>
      <c r="FV48" s="362"/>
      <c r="FW48" s="362"/>
      <c r="FX48" s="363"/>
      <c r="FY48" s="76"/>
      <c r="FZ48" s="77"/>
      <c r="GA48" s="77"/>
      <c r="GB48" s="77"/>
      <c r="GC48" s="77"/>
      <c r="GD48" s="78"/>
      <c r="GE48" s="76"/>
      <c r="GF48" s="77"/>
      <c r="GG48" s="77"/>
      <c r="GH48" s="77"/>
      <c r="GI48" s="77"/>
      <c r="GJ48" s="78"/>
      <c r="GK48" s="76"/>
      <c r="GL48" s="77"/>
      <c r="GM48" s="77"/>
      <c r="GN48" s="77"/>
      <c r="GO48" s="77"/>
      <c r="GP48" s="78"/>
      <c r="GQ48" s="76"/>
      <c r="GR48" s="77"/>
      <c r="GS48" s="77"/>
      <c r="GT48" s="77"/>
      <c r="GU48" s="77"/>
      <c r="GV48" s="78"/>
      <c r="GW48" s="40"/>
      <c r="GX48" s="40"/>
      <c r="GY48" s="40"/>
      <c r="GZ48" s="40"/>
      <c r="HA48" s="40"/>
      <c r="HB48" s="40"/>
      <c r="HC48" s="102"/>
      <c r="HD48" s="79"/>
      <c r="HE48" s="79"/>
      <c r="HF48" s="79"/>
      <c r="HG48" s="79"/>
      <c r="HH48" s="80"/>
      <c r="HI48" s="90" t="s">
        <v>233</v>
      </c>
      <c r="HJ48" s="91"/>
      <c r="HK48" s="91"/>
      <c r="HL48" s="91"/>
      <c r="HM48" s="91"/>
      <c r="HN48" s="92"/>
      <c r="HO48" s="93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5"/>
      <c r="IA48" s="76">
        <v>169.55</v>
      </c>
      <c r="IB48" s="77"/>
      <c r="IC48" s="77"/>
      <c r="ID48" s="77"/>
      <c r="IE48" s="77"/>
      <c r="IF48" s="77"/>
      <c r="IG48" s="77"/>
      <c r="IH48" s="77"/>
      <c r="II48" s="77"/>
      <c r="IJ48" s="77"/>
      <c r="IK48" s="78"/>
      <c r="IL48" s="81"/>
      <c r="IM48" s="82"/>
      <c r="IN48" s="82"/>
      <c r="IO48" s="82"/>
      <c r="IP48" s="82"/>
      <c r="IQ48" s="82"/>
      <c r="IR48" s="38"/>
    </row>
    <row r="49" spans="1:252" s="39" customFormat="1" ht="16.5" customHeight="1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90"/>
      <c r="Y49" s="91"/>
      <c r="Z49" s="91"/>
      <c r="AA49" s="91"/>
      <c r="AB49" s="91"/>
      <c r="AC49" s="92"/>
      <c r="AD49" s="76"/>
      <c r="AE49" s="77"/>
      <c r="AF49" s="77"/>
      <c r="AG49" s="77"/>
      <c r="AH49" s="77"/>
      <c r="AI49" s="77"/>
      <c r="AJ49" s="78"/>
      <c r="AK49" s="76"/>
      <c r="AL49" s="77"/>
      <c r="AM49" s="77"/>
      <c r="AN49" s="77"/>
      <c r="AO49" s="77"/>
      <c r="AP49" s="78"/>
      <c r="AQ49" s="76"/>
      <c r="AR49" s="77"/>
      <c r="AS49" s="77"/>
      <c r="AT49" s="77"/>
      <c r="AU49" s="77"/>
      <c r="AV49" s="78"/>
      <c r="AW49" s="76"/>
      <c r="AX49" s="77"/>
      <c r="AY49" s="77"/>
      <c r="AZ49" s="77"/>
      <c r="BA49" s="77"/>
      <c r="BB49" s="78"/>
      <c r="BC49" s="102"/>
      <c r="BD49" s="79"/>
      <c r="BE49" s="79"/>
      <c r="BF49" s="79"/>
      <c r="BG49" s="79"/>
      <c r="BH49" s="80"/>
      <c r="BI49" s="102"/>
      <c r="BJ49" s="79"/>
      <c r="BK49" s="79"/>
      <c r="BL49" s="79"/>
      <c r="BM49" s="79"/>
      <c r="BN49" s="80"/>
      <c r="BO49" s="76"/>
      <c r="BP49" s="77"/>
      <c r="BQ49" s="77"/>
      <c r="BR49" s="77"/>
      <c r="BS49" s="77"/>
      <c r="BT49" s="78"/>
      <c r="BU49" s="76"/>
      <c r="BV49" s="77"/>
      <c r="BW49" s="77"/>
      <c r="BX49" s="77"/>
      <c r="BY49" s="78"/>
      <c r="BZ49" s="40"/>
      <c r="CA49" s="76"/>
      <c r="CB49" s="77"/>
      <c r="CC49" s="77"/>
      <c r="CD49" s="77"/>
      <c r="CE49" s="77"/>
      <c r="CF49" s="78"/>
      <c r="CG49" s="102"/>
      <c r="CH49" s="79"/>
      <c r="CI49" s="79"/>
      <c r="CJ49" s="79"/>
      <c r="CK49" s="79"/>
      <c r="CL49" s="80"/>
      <c r="CM49" s="90"/>
      <c r="CN49" s="91"/>
      <c r="CO49" s="91"/>
      <c r="CP49" s="92"/>
      <c r="CQ49" s="41"/>
      <c r="CR49" s="41"/>
      <c r="CS49" s="76"/>
      <c r="CT49" s="77"/>
      <c r="CU49" s="77"/>
      <c r="CV49" s="77"/>
      <c r="CW49" s="77"/>
      <c r="CX49" s="78"/>
      <c r="CY49" s="76"/>
      <c r="CZ49" s="77"/>
      <c r="DA49" s="77"/>
      <c r="DB49" s="77"/>
      <c r="DC49" s="77"/>
      <c r="DD49" s="78"/>
      <c r="DE49" s="76"/>
      <c r="DF49" s="77"/>
      <c r="DG49" s="77"/>
      <c r="DH49" s="77"/>
      <c r="DI49" s="77"/>
      <c r="DJ49" s="78"/>
      <c r="DK49" s="76"/>
      <c r="DL49" s="77"/>
      <c r="DM49" s="77"/>
      <c r="DN49" s="77"/>
      <c r="DO49" s="77"/>
      <c r="DP49" s="78"/>
      <c r="DQ49" s="76"/>
      <c r="DR49" s="77"/>
      <c r="DS49" s="77"/>
      <c r="DT49" s="77"/>
      <c r="DU49" s="77"/>
      <c r="DV49" s="78"/>
      <c r="DW49" s="76"/>
      <c r="DX49" s="77"/>
      <c r="DY49" s="77"/>
      <c r="DZ49" s="77"/>
      <c r="EA49" s="77"/>
      <c r="EB49" s="78"/>
      <c r="EC49" s="81">
        <f>CM49+CS49+CY49+DE49+DK49</f>
        <v>0</v>
      </c>
      <c r="ED49" s="82"/>
      <c r="EE49" s="82"/>
      <c r="EF49" s="82"/>
      <c r="EG49" s="82"/>
      <c r="EH49" s="83"/>
      <c r="EI49" s="81">
        <f>EC49*IA48</f>
        <v>0</v>
      </c>
      <c r="EJ49" s="82"/>
      <c r="EK49" s="82"/>
      <c r="EL49" s="82"/>
      <c r="EM49" s="82"/>
      <c r="EN49" s="83"/>
      <c r="EO49" s="87"/>
      <c r="EP49" s="88"/>
      <c r="EQ49" s="88"/>
      <c r="ER49" s="88"/>
      <c r="ES49" s="88"/>
      <c r="ET49" s="89"/>
      <c r="EU49" s="76"/>
      <c r="EV49" s="77"/>
      <c r="EW49" s="77"/>
      <c r="EX49" s="77"/>
      <c r="EY49" s="77"/>
      <c r="EZ49" s="78"/>
      <c r="FA49" s="314"/>
      <c r="FB49" s="315"/>
      <c r="FC49" s="315"/>
      <c r="FD49" s="316"/>
      <c r="FE49" s="314"/>
      <c r="FF49" s="316"/>
      <c r="FG49" s="102">
        <f>(EO49+EU49+FA49+FE49)*IA48</f>
        <v>0</v>
      </c>
      <c r="FH49" s="79"/>
      <c r="FI49" s="79"/>
      <c r="FJ49" s="79"/>
      <c r="FK49" s="79"/>
      <c r="FL49" s="80"/>
      <c r="FM49" s="90" t="s">
        <v>232</v>
      </c>
      <c r="FN49" s="91"/>
      <c r="FO49" s="91"/>
      <c r="FP49" s="91"/>
      <c r="FQ49" s="91"/>
      <c r="FR49" s="92"/>
      <c r="FS49" s="76">
        <v>0.05</v>
      </c>
      <c r="FT49" s="77"/>
      <c r="FU49" s="77"/>
      <c r="FV49" s="77"/>
      <c r="FW49" s="77"/>
      <c r="FX49" s="78"/>
      <c r="FY49" s="76"/>
      <c r="FZ49" s="77"/>
      <c r="GA49" s="77"/>
      <c r="GB49" s="77"/>
      <c r="GC49" s="77"/>
      <c r="GD49" s="78"/>
      <c r="GE49" s="76"/>
      <c r="GF49" s="77"/>
      <c r="GG49" s="77"/>
      <c r="GH49" s="77"/>
      <c r="GI49" s="77"/>
      <c r="GJ49" s="78"/>
      <c r="GK49" s="76"/>
      <c r="GL49" s="77"/>
      <c r="GM49" s="77"/>
      <c r="GN49" s="77"/>
      <c r="GO49" s="77"/>
      <c r="GP49" s="78"/>
      <c r="GQ49" s="76"/>
      <c r="GR49" s="77"/>
      <c r="GS49" s="77"/>
      <c r="GT49" s="77"/>
      <c r="GU49" s="77"/>
      <c r="GV49" s="78"/>
      <c r="GW49" s="40"/>
      <c r="GX49" s="40"/>
      <c r="GY49" s="40"/>
      <c r="GZ49" s="40"/>
      <c r="HA49" s="40"/>
      <c r="HB49" s="40"/>
      <c r="HC49" s="102">
        <f>(FM49+FS49)*IA48</f>
        <v>33.401350000000001</v>
      </c>
      <c r="HD49" s="79"/>
      <c r="HE49" s="79"/>
      <c r="HF49" s="79"/>
      <c r="HG49" s="79"/>
      <c r="HH49" s="80"/>
      <c r="HI49" s="76"/>
      <c r="HJ49" s="77"/>
      <c r="HK49" s="77"/>
      <c r="HL49" s="77"/>
      <c r="HM49" s="77"/>
      <c r="HN49" s="78"/>
      <c r="HO49" s="93">
        <f>AD49+AK49+AQ49+AW49+BO49+BU49+CA49+CM49+CS49+CY49+DE49+DK49+DQ49+DW49+EO49+EU49+FA49+FE49+FM49+FS49+FY49+GE49+GK49+GQ49</f>
        <v>0.19700000000000001</v>
      </c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5"/>
      <c r="IA49" s="76"/>
      <c r="IB49" s="77"/>
      <c r="IC49" s="77"/>
      <c r="ID49" s="77"/>
      <c r="IE49" s="77"/>
      <c r="IF49" s="77"/>
      <c r="IG49" s="77"/>
      <c r="IH49" s="77"/>
      <c r="II49" s="77"/>
      <c r="IJ49" s="77"/>
      <c r="IK49" s="78"/>
      <c r="IL49" s="81">
        <f>HO49*IA48</f>
        <v>33.401350000000001</v>
      </c>
      <c r="IM49" s="82"/>
      <c r="IN49" s="82"/>
      <c r="IO49" s="82"/>
      <c r="IP49" s="82"/>
      <c r="IQ49" s="82"/>
      <c r="IR49" s="83"/>
    </row>
    <row r="50" spans="1:252" s="39" customFormat="1" ht="16.5" customHeight="1" x14ac:dyDescent="0.2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1"/>
      <c r="X50" s="90"/>
      <c r="Y50" s="91"/>
      <c r="Z50" s="91"/>
      <c r="AA50" s="91"/>
      <c r="AB50" s="91"/>
      <c r="AC50" s="92"/>
      <c r="AD50" s="76"/>
      <c r="AE50" s="77"/>
      <c r="AF50" s="77"/>
      <c r="AG50" s="77"/>
      <c r="AH50" s="77"/>
      <c r="AI50" s="77"/>
      <c r="AJ50" s="78"/>
      <c r="AK50" s="76"/>
      <c r="AL50" s="77"/>
      <c r="AM50" s="77"/>
      <c r="AN50" s="77"/>
      <c r="AO50" s="77"/>
      <c r="AP50" s="78"/>
      <c r="AQ50" s="76"/>
      <c r="AR50" s="77"/>
      <c r="AS50" s="77"/>
      <c r="AT50" s="77"/>
      <c r="AU50" s="77"/>
      <c r="AV50" s="78"/>
      <c r="AW50" s="76"/>
      <c r="AX50" s="77"/>
      <c r="AY50" s="77"/>
      <c r="AZ50" s="77"/>
      <c r="BA50" s="77"/>
      <c r="BB50" s="78"/>
      <c r="BC50" s="102"/>
      <c r="BD50" s="79"/>
      <c r="BE50" s="79"/>
      <c r="BF50" s="79"/>
      <c r="BG50" s="79"/>
      <c r="BH50" s="80"/>
      <c r="BI50" s="102"/>
      <c r="BJ50" s="79"/>
      <c r="BK50" s="79"/>
      <c r="BL50" s="79"/>
      <c r="BM50" s="79"/>
      <c r="BN50" s="80"/>
      <c r="BO50" s="76"/>
      <c r="BP50" s="77"/>
      <c r="BQ50" s="77"/>
      <c r="BR50" s="77"/>
      <c r="BS50" s="77"/>
      <c r="BT50" s="78"/>
      <c r="BU50" s="76"/>
      <c r="BV50" s="77"/>
      <c r="BW50" s="77"/>
      <c r="BX50" s="77"/>
      <c r="BY50" s="78"/>
      <c r="BZ50" s="40"/>
      <c r="CA50" s="76"/>
      <c r="CB50" s="77"/>
      <c r="CC50" s="77"/>
      <c r="CD50" s="77"/>
      <c r="CE50" s="77"/>
      <c r="CF50" s="78"/>
      <c r="CG50" s="102"/>
      <c r="CH50" s="79"/>
      <c r="CI50" s="79"/>
      <c r="CJ50" s="79"/>
      <c r="CK50" s="79"/>
      <c r="CL50" s="80"/>
      <c r="CM50" s="90"/>
      <c r="CN50" s="91"/>
      <c r="CO50" s="91"/>
      <c r="CP50" s="92"/>
      <c r="CQ50" s="41"/>
      <c r="CR50" s="41"/>
      <c r="CS50" s="76"/>
      <c r="CT50" s="77"/>
      <c r="CU50" s="77"/>
      <c r="CV50" s="77"/>
      <c r="CW50" s="77"/>
      <c r="CX50" s="78"/>
      <c r="CY50" s="76"/>
      <c r="CZ50" s="77"/>
      <c r="DA50" s="77"/>
      <c r="DB50" s="77"/>
      <c r="DC50" s="77"/>
      <c r="DD50" s="78"/>
      <c r="DE50" s="76"/>
      <c r="DF50" s="77"/>
      <c r="DG50" s="77"/>
      <c r="DH50" s="77"/>
      <c r="DI50" s="77"/>
      <c r="DJ50" s="78"/>
      <c r="DK50" s="76"/>
      <c r="DL50" s="77"/>
      <c r="DM50" s="77"/>
      <c r="DN50" s="77"/>
      <c r="DO50" s="77"/>
      <c r="DP50" s="78"/>
      <c r="DQ50" s="76"/>
      <c r="DR50" s="77"/>
      <c r="DS50" s="77"/>
      <c r="DT50" s="77"/>
      <c r="DU50" s="77"/>
      <c r="DV50" s="78"/>
      <c r="DW50" s="76"/>
      <c r="DX50" s="77"/>
      <c r="DY50" s="77"/>
      <c r="DZ50" s="77"/>
      <c r="EA50" s="77"/>
      <c r="EB50" s="78"/>
      <c r="EC50" s="317"/>
      <c r="ED50" s="318"/>
      <c r="EE50" s="318"/>
      <c r="EF50" s="318"/>
      <c r="EG50" s="318"/>
      <c r="EH50" s="319"/>
      <c r="EI50" s="81"/>
      <c r="EJ50" s="82"/>
      <c r="EK50" s="82"/>
      <c r="EL50" s="82"/>
      <c r="EM50" s="82"/>
      <c r="EN50" s="83"/>
      <c r="EO50" s="302"/>
      <c r="EP50" s="303"/>
      <c r="EQ50" s="303"/>
      <c r="ER50" s="303"/>
      <c r="ES50" s="303"/>
      <c r="ET50" s="304"/>
      <c r="EU50" s="302"/>
      <c r="EV50" s="303"/>
      <c r="EW50" s="303"/>
      <c r="EX50" s="303"/>
      <c r="EY50" s="303"/>
      <c r="EZ50" s="304"/>
      <c r="FA50" s="314"/>
      <c r="FB50" s="315"/>
      <c r="FC50" s="315"/>
      <c r="FD50" s="316"/>
      <c r="FE50" s="314"/>
      <c r="FF50" s="316"/>
      <c r="FG50" s="102"/>
      <c r="FH50" s="79"/>
      <c r="FI50" s="79"/>
      <c r="FJ50" s="79"/>
      <c r="FK50" s="79"/>
      <c r="FL50" s="80"/>
      <c r="FM50" s="90"/>
      <c r="FN50" s="91"/>
      <c r="FO50" s="91"/>
      <c r="FP50" s="91"/>
      <c r="FQ50" s="91"/>
      <c r="FR50" s="92"/>
      <c r="FS50" s="76"/>
      <c r="FT50" s="77"/>
      <c r="FU50" s="77"/>
      <c r="FV50" s="77"/>
      <c r="FW50" s="77"/>
      <c r="FX50" s="78"/>
      <c r="FY50" s="76"/>
      <c r="FZ50" s="77"/>
      <c r="GA50" s="77"/>
      <c r="GB50" s="77"/>
      <c r="GC50" s="77"/>
      <c r="GD50" s="78"/>
      <c r="GE50" s="76"/>
      <c r="GF50" s="77"/>
      <c r="GG50" s="77"/>
      <c r="GH50" s="77"/>
      <c r="GI50" s="77"/>
      <c r="GJ50" s="78"/>
      <c r="GK50" s="76"/>
      <c r="GL50" s="77"/>
      <c r="GM50" s="77"/>
      <c r="GN50" s="77"/>
      <c r="GO50" s="77"/>
      <c r="GP50" s="78"/>
      <c r="GQ50" s="76"/>
      <c r="GR50" s="77"/>
      <c r="GS50" s="77"/>
      <c r="GT50" s="77"/>
      <c r="GU50" s="77"/>
      <c r="GV50" s="78"/>
      <c r="GW50" s="40"/>
      <c r="GX50" s="40"/>
      <c r="GY50" s="40"/>
      <c r="GZ50" s="40"/>
      <c r="HA50" s="40"/>
      <c r="HB50" s="40"/>
      <c r="HC50" s="102"/>
      <c r="HD50" s="79"/>
      <c r="HE50" s="79"/>
      <c r="HF50" s="79"/>
      <c r="HG50" s="79"/>
      <c r="HH50" s="80"/>
      <c r="HI50" s="76"/>
      <c r="HJ50" s="77"/>
      <c r="HK50" s="77"/>
      <c r="HL50" s="77"/>
      <c r="HM50" s="77"/>
      <c r="HN50" s="78"/>
      <c r="HO50" s="93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5"/>
      <c r="IA50" s="76"/>
      <c r="IB50" s="77"/>
      <c r="IC50" s="77"/>
      <c r="ID50" s="77"/>
      <c r="IE50" s="77"/>
      <c r="IF50" s="77"/>
      <c r="IG50" s="77"/>
      <c r="IH50" s="77"/>
      <c r="II50" s="77"/>
      <c r="IJ50" s="77"/>
      <c r="IK50" s="78"/>
      <c r="IL50" s="81"/>
      <c r="IM50" s="82"/>
      <c r="IN50" s="82"/>
      <c r="IO50" s="82"/>
      <c r="IP50" s="82"/>
      <c r="IQ50" s="82"/>
      <c r="IR50" s="83"/>
    </row>
    <row r="51" spans="1:252" s="39" customFormat="1" ht="16.5" customHeight="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90"/>
      <c r="Y51" s="91"/>
      <c r="Z51" s="91"/>
      <c r="AA51" s="91"/>
      <c r="AB51" s="91"/>
      <c r="AC51" s="92"/>
      <c r="AD51" s="76"/>
      <c r="AE51" s="77"/>
      <c r="AF51" s="77"/>
      <c r="AG51" s="77"/>
      <c r="AH51" s="77"/>
      <c r="AI51" s="77"/>
      <c r="AJ51" s="78"/>
      <c r="AK51" s="76"/>
      <c r="AL51" s="77"/>
      <c r="AM51" s="77"/>
      <c r="AN51" s="77"/>
      <c r="AO51" s="77"/>
      <c r="AP51" s="78"/>
      <c r="AQ51" s="76"/>
      <c r="AR51" s="77"/>
      <c r="AS51" s="77"/>
      <c r="AT51" s="77"/>
      <c r="AU51" s="77"/>
      <c r="AV51" s="78"/>
      <c r="AW51" s="76"/>
      <c r="AX51" s="77"/>
      <c r="AY51" s="77"/>
      <c r="AZ51" s="77"/>
      <c r="BA51" s="77"/>
      <c r="BB51" s="78"/>
      <c r="BC51" s="102"/>
      <c r="BD51" s="79"/>
      <c r="BE51" s="79"/>
      <c r="BF51" s="79"/>
      <c r="BG51" s="79"/>
      <c r="BH51" s="80"/>
      <c r="BI51" s="102"/>
      <c r="BJ51" s="79"/>
      <c r="BK51" s="79"/>
      <c r="BL51" s="79"/>
      <c r="BM51" s="79"/>
      <c r="BN51" s="80"/>
      <c r="BO51" s="76"/>
      <c r="BP51" s="77"/>
      <c r="BQ51" s="77"/>
      <c r="BR51" s="77"/>
      <c r="BS51" s="77"/>
      <c r="BT51" s="78"/>
      <c r="BU51" s="76"/>
      <c r="BV51" s="77"/>
      <c r="BW51" s="77"/>
      <c r="BX51" s="77"/>
      <c r="BY51" s="78"/>
      <c r="BZ51" s="40"/>
      <c r="CA51" s="76"/>
      <c r="CB51" s="77"/>
      <c r="CC51" s="77"/>
      <c r="CD51" s="77"/>
      <c r="CE51" s="77"/>
      <c r="CF51" s="78"/>
      <c r="CG51" s="102"/>
      <c r="CH51" s="79"/>
      <c r="CI51" s="79"/>
      <c r="CJ51" s="79"/>
      <c r="CK51" s="79"/>
      <c r="CL51" s="80"/>
      <c r="CM51" s="90"/>
      <c r="CN51" s="91"/>
      <c r="CO51" s="91"/>
      <c r="CP51" s="92"/>
      <c r="CQ51" s="41"/>
      <c r="CR51" s="41"/>
      <c r="CS51" s="76"/>
      <c r="CT51" s="77"/>
      <c r="CU51" s="77"/>
      <c r="CV51" s="77"/>
      <c r="CW51" s="77"/>
      <c r="CX51" s="78"/>
      <c r="CY51" s="76"/>
      <c r="CZ51" s="77"/>
      <c r="DA51" s="77"/>
      <c r="DB51" s="77"/>
      <c r="DC51" s="77"/>
      <c r="DD51" s="78"/>
      <c r="DE51" s="76"/>
      <c r="DF51" s="77"/>
      <c r="DG51" s="77"/>
      <c r="DH51" s="77"/>
      <c r="DI51" s="77"/>
      <c r="DJ51" s="78"/>
      <c r="DK51" s="76"/>
      <c r="DL51" s="77"/>
      <c r="DM51" s="77"/>
      <c r="DN51" s="77"/>
      <c r="DO51" s="77"/>
      <c r="DP51" s="78"/>
      <c r="DQ51" s="76"/>
      <c r="DR51" s="77"/>
      <c r="DS51" s="77"/>
      <c r="DT51" s="77"/>
      <c r="DU51" s="77"/>
      <c r="DV51" s="78"/>
      <c r="DW51" s="76"/>
      <c r="DX51" s="77"/>
      <c r="DY51" s="77"/>
      <c r="DZ51" s="77"/>
      <c r="EA51" s="77"/>
      <c r="EB51" s="78"/>
      <c r="EC51" s="317"/>
      <c r="ED51" s="318"/>
      <c r="EE51" s="318"/>
      <c r="EF51" s="318"/>
      <c r="EG51" s="318"/>
      <c r="EH51" s="319"/>
      <c r="EI51" s="81"/>
      <c r="EJ51" s="82"/>
      <c r="EK51" s="82"/>
      <c r="EL51" s="82"/>
      <c r="EM51" s="82"/>
      <c r="EN51" s="83"/>
      <c r="EO51" s="76"/>
      <c r="EP51" s="77"/>
      <c r="EQ51" s="77"/>
      <c r="ER51" s="77"/>
      <c r="ES51" s="77"/>
      <c r="ET51" s="78"/>
      <c r="EU51" s="76"/>
      <c r="EV51" s="77"/>
      <c r="EW51" s="77"/>
      <c r="EX51" s="77"/>
      <c r="EY51" s="77"/>
      <c r="EZ51" s="78"/>
      <c r="FA51" s="314"/>
      <c r="FB51" s="315"/>
      <c r="FC51" s="315"/>
      <c r="FD51" s="316"/>
      <c r="FE51" s="314"/>
      <c r="FF51" s="316"/>
      <c r="FG51" s="102">
        <f>(EO51+EU51+FA51+FE51)*IA50</f>
        <v>0</v>
      </c>
      <c r="FH51" s="79"/>
      <c r="FI51" s="79"/>
      <c r="FJ51" s="79"/>
      <c r="FK51" s="79"/>
      <c r="FL51" s="80"/>
      <c r="FM51" s="90"/>
      <c r="FN51" s="91"/>
      <c r="FO51" s="91"/>
      <c r="FP51" s="91"/>
      <c r="FQ51" s="91"/>
      <c r="FR51" s="92"/>
      <c r="FS51" s="76"/>
      <c r="FT51" s="77"/>
      <c r="FU51" s="77"/>
      <c r="FV51" s="77"/>
      <c r="FW51" s="77"/>
      <c r="FX51" s="78"/>
      <c r="FY51" s="76"/>
      <c r="FZ51" s="77"/>
      <c r="GA51" s="77"/>
      <c r="GB51" s="77"/>
      <c r="GC51" s="77"/>
      <c r="GD51" s="78"/>
      <c r="GE51" s="76"/>
      <c r="GF51" s="77"/>
      <c r="GG51" s="77"/>
      <c r="GH51" s="77"/>
      <c r="GI51" s="77"/>
      <c r="GJ51" s="78"/>
      <c r="GK51" s="76"/>
      <c r="GL51" s="77"/>
      <c r="GM51" s="77"/>
      <c r="GN51" s="77"/>
      <c r="GO51" s="77"/>
      <c r="GP51" s="78"/>
      <c r="GQ51" s="76"/>
      <c r="GR51" s="77"/>
      <c r="GS51" s="77"/>
      <c r="GT51" s="77"/>
      <c r="GU51" s="77"/>
      <c r="GV51" s="78"/>
      <c r="GW51" s="40"/>
      <c r="GX51" s="40"/>
      <c r="GY51" s="40"/>
      <c r="GZ51" s="40"/>
      <c r="HA51" s="40"/>
      <c r="HB51" s="40"/>
      <c r="HC51" s="102"/>
      <c r="HD51" s="79"/>
      <c r="HE51" s="79"/>
      <c r="HF51" s="79"/>
      <c r="HG51" s="79"/>
      <c r="HH51" s="80"/>
      <c r="HI51" s="76"/>
      <c r="HJ51" s="77"/>
      <c r="HK51" s="77"/>
      <c r="HL51" s="77"/>
      <c r="HM51" s="77"/>
      <c r="HN51" s="78"/>
      <c r="HO51" s="93">
        <f>AD51+AK51+AQ51+AW51+BO51+BU51+CA51+CM51+CS51+CY51+DE51+DK51+DQ51+DW51+EO51+EU51+FA51+FE51+FM51+FS51+FY51+GE51+GK51+GQ51</f>
        <v>0</v>
      </c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5"/>
      <c r="IA51" s="76"/>
      <c r="IB51" s="77"/>
      <c r="IC51" s="77"/>
      <c r="ID51" s="77"/>
      <c r="IE51" s="77"/>
      <c r="IF51" s="77"/>
      <c r="IG51" s="77"/>
      <c r="IH51" s="77"/>
      <c r="II51" s="77"/>
      <c r="IJ51" s="77"/>
      <c r="IK51" s="78"/>
      <c r="IL51" s="81">
        <f>HO51*IA50</f>
        <v>0</v>
      </c>
      <c r="IM51" s="82"/>
      <c r="IN51" s="82"/>
      <c r="IO51" s="82"/>
      <c r="IP51" s="82"/>
      <c r="IQ51" s="82"/>
      <c r="IR51" s="83"/>
    </row>
    <row r="52" spans="1:252" ht="16.5" customHeight="1" x14ac:dyDescent="0.2">
      <c r="A52" s="103" t="s">
        <v>80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4"/>
      <c r="X52" s="90"/>
      <c r="Y52" s="91"/>
      <c r="Z52" s="91"/>
      <c r="AA52" s="91"/>
      <c r="AB52" s="91"/>
      <c r="AC52" s="92"/>
      <c r="AD52" s="302">
        <v>0.7</v>
      </c>
      <c r="AE52" s="303"/>
      <c r="AF52" s="303"/>
      <c r="AG52" s="303"/>
      <c r="AH52" s="303"/>
      <c r="AI52" s="303"/>
      <c r="AJ52" s="304"/>
      <c r="AK52" s="302">
        <v>1E-3</v>
      </c>
      <c r="AL52" s="303"/>
      <c r="AM52" s="303"/>
      <c r="AN52" s="303"/>
      <c r="AO52" s="303"/>
      <c r="AP52" s="304"/>
      <c r="AQ52" s="76"/>
      <c r="AR52" s="77"/>
      <c r="AS52" s="77"/>
      <c r="AT52" s="77"/>
      <c r="AU52" s="77"/>
      <c r="AV52" s="78"/>
      <c r="AW52" s="76"/>
      <c r="AX52" s="77"/>
      <c r="AY52" s="77"/>
      <c r="AZ52" s="77"/>
      <c r="BA52" s="77"/>
      <c r="BB52" s="78"/>
      <c r="BC52" s="299">
        <f>AD52+AQ52</f>
        <v>0.7</v>
      </c>
      <c r="BD52" s="300"/>
      <c r="BE52" s="300"/>
      <c r="BF52" s="300"/>
      <c r="BG52" s="300"/>
      <c r="BH52" s="301"/>
      <c r="BI52" s="299">
        <f>AK52+AW52</f>
        <v>1E-3</v>
      </c>
      <c r="BJ52" s="300"/>
      <c r="BK52" s="300"/>
      <c r="BL52" s="300"/>
      <c r="BM52" s="300"/>
      <c r="BN52" s="301"/>
      <c r="BO52" s="76"/>
      <c r="BP52" s="77"/>
      <c r="BQ52" s="77"/>
      <c r="BR52" s="77"/>
      <c r="BS52" s="77"/>
      <c r="BT52" s="78"/>
      <c r="BU52" s="76"/>
      <c r="BV52" s="77"/>
      <c r="BW52" s="77"/>
      <c r="BX52" s="77"/>
      <c r="BY52" s="78"/>
      <c r="BZ52" s="20"/>
      <c r="CA52" s="76"/>
      <c r="CB52" s="77"/>
      <c r="CC52" s="77"/>
      <c r="CD52" s="77"/>
      <c r="CE52" s="77"/>
      <c r="CF52" s="78"/>
      <c r="CG52" s="102"/>
      <c r="CH52" s="79"/>
      <c r="CI52" s="79"/>
      <c r="CJ52" s="79"/>
      <c r="CK52" s="79"/>
      <c r="CL52" s="80"/>
      <c r="CM52" s="90"/>
      <c r="CN52" s="91"/>
      <c r="CO52" s="91"/>
      <c r="CP52" s="92"/>
      <c r="CQ52" s="19"/>
      <c r="CR52" s="19"/>
      <c r="CS52" s="76"/>
      <c r="CT52" s="77"/>
      <c r="CU52" s="77"/>
      <c r="CV52" s="77"/>
      <c r="CW52" s="77"/>
      <c r="CX52" s="78"/>
      <c r="CY52" s="76"/>
      <c r="CZ52" s="77"/>
      <c r="DA52" s="77"/>
      <c r="DB52" s="77"/>
      <c r="DC52" s="77"/>
      <c r="DD52" s="78"/>
      <c r="DE52" s="76"/>
      <c r="DF52" s="77"/>
      <c r="DG52" s="77"/>
      <c r="DH52" s="77"/>
      <c r="DI52" s="77"/>
      <c r="DJ52" s="78"/>
      <c r="DK52" s="76"/>
      <c r="DL52" s="77"/>
      <c r="DM52" s="77"/>
      <c r="DN52" s="77"/>
      <c r="DO52" s="77"/>
      <c r="DP52" s="78"/>
      <c r="DQ52" s="76"/>
      <c r="DR52" s="77"/>
      <c r="DS52" s="77"/>
      <c r="DT52" s="77"/>
      <c r="DU52" s="77"/>
      <c r="DV52" s="78"/>
      <c r="DW52" s="76"/>
      <c r="DX52" s="77"/>
      <c r="DY52" s="77"/>
      <c r="DZ52" s="77"/>
      <c r="EA52" s="77"/>
      <c r="EB52" s="78"/>
      <c r="EC52" s="317"/>
      <c r="ED52" s="318"/>
      <c r="EE52" s="318"/>
      <c r="EF52" s="318"/>
      <c r="EG52" s="318"/>
      <c r="EH52" s="319"/>
      <c r="EI52" s="81"/>
      <c r="EJ52" s="82"/>
      <c r="EK52" s="82"/>
      <c r="EL52" s="82"/>
      <c r="EM52" s="82"/>
      <c r="EN52" s="83"/>
      <c r="EO52" s="84"/>
      <c r="EP52" s="85"/>
      <c r="EQ52" s="85"/>
      <c r="ER52" s="85"/>
      <c r="ES52" s="85"/>
      <c r="ET52" s="86"/>
      <c r="EU52" s="84"/>
      <c r="EV52" s="85"/>
      <c r="EW52" s="85"/>
      <c r="EX52" s="85"/>
      <c r="EY52" s="85"/>
      <c r="EZ52" s="86"/>
      <c r="FA52" s="314"/>
      <c r="FB52" s="315"/>
      <c r="FC52" s="315"/>
      <c r="FD52" s="316"/>
      <c r="FE52" s="314"/>
      <c r="FF52" s="316"/>
      <c r="FG52" s="102"/>
      <c r="FH52" s="79"/>
      <c r="FI52" s="79"/>
      <c r="FJ52" s="79"/>
      <c r="FK52" s="79"/>
      <c r="FL52" s="80"/>
      <c r="FM52" s="305"/>
      <c r="FN52" s="306"/>
      <c r="FO52" s="306"/>
      <c r="FP52" s="306"/>
      <c r="FQ52" s="306"/>
      <c r="FR52" s="307"/>
      <c r="FS52" s="311"/>
      <c r="FT52" s="312"/>
      <c r="FU52" s="312"/>
      <c r="FV52" s="312"/>
      <c r="FW52" s="312"/>
      <c r="FX52" s="313"/>
      <c r="FY52" s="76"/>
      <c r="FZ52" s="77"/>
      <c r="GA52" s="77"/>
      <c r="GB52" s="77"/>
      <c r="GC52" s="77"/>
      <c r="GD52" s="78"/>
      <c r="GE52" s="76"/>
      <c r="GF52" s="77"/>
      <c r="GG52" s="77"/>
      <c r="GH52" s="77"/>
      <c r="GI52" s="77"/>
      <c r="GJ52" s="78"/>
      <c r="GK52" s="76"/>
      <c r="GL52" s="77"/>
      <c r="GM52" s="77"/>
      <c r="GN52" s="77"/>
      <c r="GO52" s="77"/>
      <c r="GP52" s="78"/>
      <c r="GQ52" s="76"/>
      <c r="GR52" s="77"/>
      <c r="GS52" s="77"/>
      <c r="GT52" s="77"/>
      <c r="GU52" s="77"/>
      <c r="GV52" s="78"/>
      <c r="GW52" s="20"/>
      <c r="GX52" s="20"/>
      <c r="GY52" s="20"/>
      <c r="GZ52" s="20"/>
      <c r="HA52" s="20"/>
      <c r="HB52" s="20"/>
      <c r="HC52" s="102"/>
      <c r="HD52" s="79"/>
      <c r="HE52" s="79"/>
      <c r="HF52" s="79"/>
      <c r="HG52" s="79"/>
      <c r="HH52" s="80"/>
      <c r="HI52" s="90" t="s">
        <v>81</v>
      </c>
      <c r="HJ52" s="91"/>
      <c r="HK52" s="91"/>
      <c r="HL52" s="91"/>
      <c r="HM52" s="91"/>
      <c r="HN52" s="92"/>
      <c r="HO52" s="93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5"/>
      <c r="IA52" s="76">
        <v>575.73</v>
      </c>
      <c r="IB52" s="77"/>
      <c r="IC52" s="77"/>
      <c r="ID52" s="77"/>
      <c r="IE52" s="77"/>
      <c r="IF52" s="77"/>
      <c r="IG52" s="77"/>
      <c r="IH52" s="77"/>
      <c r="II52" s="77"/>
      <c r="IJ52" s="77"/>
      <c r="IK52" s="78"/>
      <c r="IL52" s="23"/>
      <c r="IM52" s="24"/>
      <c r="IN52" s="24"/>
      <c r="IO52" s="24"/>
      <c r="IP52" s="24"/>
      <c r="IQ52" s="24"/>
      <c r="IR52" s="25"/>
    </row>
    <row r="53" spans="1:252" ht="16.5" customHeight="1" x14ac:dyDescent="0.2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6"/>
      <c r="X53" s="90"/>
      <c r="Y53" s="91"/>
      <c r="Z53" s="91"/>
      <c r="AA53" s="91"/>
      <c r="AB53" s="91"/>
      <c r="AC53" s="92"/>
      <c r="AD53" s="87">
        <v>0.122</v>
      </c>
      <c r="AE53" s="88"/>
      <c r="AF53" s="88"/>
      <c r="AG53" s="88"/>
      <c r="AH53" s="88"/>
      <c r="AI53" s="88"/>
      <c r="AJ53" s="89"/>
      <c r="AK53" s="76">
        <f>AK52*воспитанники!X13</f>
        <v>8.7999999999999995E-2</v>
      </c>
      <c r="AL53" s="77"/>
      <c r="AM53" s="77"/>
      <c r="AN53" s="77"/>
      <c r="AO53" s="77"/>
      <c r="AP53" s="78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102">
        <f>AD53+AK53+AQ53+AW53</f>
        <v>0.21</v>
      </c>
      <c r="BD53" s="79"/>
      <c r="BE53" s="79"/>
      <c r="BF53" s="79"/>
      <c r="BG53" s="79"/>
      <c r="BH53" s="80"/>
      <c r="BI53" s="81">
        <f>BC53*IA52</f>
        <v>120.9033</v>
      </c>
      <c r="BJ53" s="82"/>
      <c r="BK53" s="82"/>
      <c r="BL53" s="82"/>
      <c r="BM53" s="82"/>
      <c r="BN53" s="83"/>
      <c r="BO53" s="76"/>
      <c r="BP53" s="77"/>
      <c r="BQ53" s="77"/>
      <c r="BR53" s="77"/>
      <c r="BS53" s="77"/>
      <c r="BT53" s="78"/>
      <c r="BU53" s="76"/>
      <c r="BV53" s="77"/>
      <c r="BW53" s="77"/>
      <c r="BX53" s="77"/>
      <c r="BY53" s="78"/>
      <c r="BZ53" s="20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0"/>
      <c r="CN53" s="91"/>
      <c r="CO53" s="91"/>
      <c r="CP53" s="92"/>
      <c r="CQ53" s="19"/>
      <c r="CR53" s="19"/>
      <c r="CS53" s="76"/>
      <c r="CT53" s="77"/>
      <c r="CU53" s="77"/>
      <c r="CV53" s="77"/>
      <c r="CW53" s="77"/>
      <c r="CX53" s="78"/>
      <c r="CY53" s="76"/>
      <c r="CZ53" s="77"/>
      <c r="DA53" s="77"/>
      <c r="DB53" s="77"/>
      <c r="DC53" s="77"/>
      <c r="DD53" s="78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317"/>
      <c r="ED53" s="318"/>
      <c r="EE53" s="318"/>
      <c r="EF53" s="318"/>
      <c r="EG53" s="318"/>
      <c r="EH53" s="319"/>
      <c r="EI53" s="81"/>
      <c r="EJ53" s="82"/>
      <c r="EK53" s="82"/>
      <c r="EL53" s="82"/>
      <c r="EM53" s="82"/>
      <c r="EN53" s="83"/>
      <c r="EO53" s="76"/>
      <c r="EP53" s="77"/>
      <c r="EQ53" s="77"/>
      <c r="ER53" s="77"/>
      <c r="ES53" s="77"/>
      <c r="ET53" s="78"/>
      <c r="EU53" s="76"/>
      <c r="EV53" s="77"/>
      <c r="EW53" s="77"/>
      <c r="EX53" s="77"/>
      <c r="EY53" s="77"/>
      <c r="EZ53" s="78"/>
      <c r="FA53" s="314"/>
      <c r="FB53" s="315"/>
      <c r="FC53" s="315"/>
      <c r="FD53" s="316"/>
      <c r="FE53" s="314"/>
      <c r="FF53" s="316"/>
      <c r="FG53" s="102">
        <f>(EO53+EU53+FA53+FE53)*IA52</f>
        <v>0</v>
      </c>
      <c r="FH53" s="79"/>
      <c r="FI53" s="79"/>
      <c r="FJ53" s="79"/>
      <c r="FK53" s="79"/>
      <c r="FL53" s="80"/>
      <c r="FM53" s="87"/>
      <c r="FN53" s="88"/>
      <c r="FO53" s="88"/>
      <c r="FP53" s="88"/>
      <c r="FQ53" s="88"/>
      <c r="FR53" s="89"/>
      <c r="FS53" s="87"/>
      <c r="FT53" s="88"/>
      <c r="FU53" s="88"/>
      <c r="FV53" s="88"/>
      <c r="FW53" s="88"/>
      <c r="FX53" s="89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20"/>
      <c r="GX53" s="20"/>
      <c r="GY53" s="20"/>
      <c r="GZ53" s="20"/>
      <c r="HA53" s="20"/>
      <c r="HB53" s="20"/>
      <c r="HC53" s="81">
        <f>(FM53+FS53+FY53+GE53+GK53+GQ53)*IA52</f>
        <v>0</v>
      </c>
      <c r="HD53" s="82"/>
      <c r="HE53" s="82"/>
      <c r="HF53" s="82"/>
      <c r="HG53" s="82"/>
      <c r="HH53" s="83"/>
      <c r="HI53" s="76"/>
      <c r="HJ53" s="77"/>
      <c r="HK53" s="77"/>
      <c r="HL53" s="77"/>
      <c r="HM53" s="77"/>
      <c r="HN53" s="78"/>
      <c r="HO53" s="93">
        <f>AD53+AK53+AQ53+AW53+BO53+BU53+CA53+CM53+CS53+CY53+DE53+DK53+DQ53+DW53+EO53+EU53+FA53+FE53+FM53+FS53+FY53+GE53+GK53+GQ53</f>
        <v>0.21</v>
      </c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/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>
        <f>HO53*IA52</f>
        <v>120.9033</v>
      </c>
      <c r="IM53" s="82"/>
      <c r="IN53" s="82"/>
      <c r="IO53" s="82"/>
      <c r="IP53" s="82"/>
      <c r="IQ53" s="82"/>
      <c r="IR53" s="25"/>
    </row>
    <row r="54" spans="1:252" ht="16.5" customHeight="1" x14ac:dyDescent="0.2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1"/>
      <c r="X54" s="90"/>
      <c r="Y54" s="91"/>
      <c r="Z54" s="91"/>
      <c r="AA54" s="91"/>
      <c r="AB54" s="91"/>
      <c r="AC54" s="92"/>
      <c r="AD54" s="76"/>
      <c r="AE54" s="77"/>
      <c r="AF54" s="77"/>
      <c r="AG54" s="77"/>
      <c r="AH54" s="77"/>
      <c r="AI54" s="77"/>
      <c r="AJ54" s="78"/>
      <c r="AK54" s="76"/>
      <c r="AL54" s="77"/>
      <c r="AM54" s="77"/>
      <c r="AN54" s="77"/>
      <c r="AO54" s="77"/>
      <c r="AP54" s="78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102">
        <f>AD54+AQ54</f>
        <v>0</v>
      </c>
      <c r="BD54" s="79"/>
      <c r="BE54" s="79"/>
      <c r="BF54" s="79"/>
      <c r="BG54" s="79"/>
      <c r="BH54" s="80"/>
      <c r="BI54" s="102">
        <f>AK54+AW54</f>
        <v>0</v>
      </c>
      <c r="BJ54" s="79"/>
      <c r="BK54" s="79"/>
      <c r="BL54" s="79"/>
      <c r="BM54" s="79"/>
      <c r="BN54" s="80"/>
      <c r="BO54" s="311"/>
      <c r="BP54" s="312"/>
      <c r="BQ54" s="312"/>
      <c r="BR54" s="312"/>
      <c r="BS54" s="312"/>
      <c r="BT54" s="313"/>
      <c r="BU54" s="311"/>
      <c r="BV54" s="312"/>
      <c r="BW54" s="312"/>
      <c r="BX54" s="312"/>
      <c r="BY54" s="313"/>
      <c r="BZ54" s="20"/>
      <c r="CA54" s="76"/>
      <c r="CB54" s="77"/>
      <c r="CC54" s="77"/>
      <c r="CD54" s="77"/>
      <c r="CE54" s="77"/>
      <c r="CF54" s="78"/>
      <c r="CG54" s="102">
        <v>0</v>
      </c>
      <c r="CH54" s="79"/>
      <c r="CI54" s="79"/>
      <c r="CJ54" s="79"/>
      <c r="CK54" s="79"/>
      <c r="CL54" s="80"/>
      <c r="CM54" s="90"/>
      <c r="CN54" s="91"/>
      <c r="CO54" s="91"/>
      <c r="CP54" s="92"/>
      <c r="CQ54" s="19"/>
      <c r="CR54" s="19"/>
      <c r="CS54" s="76"/>
      <c r="CT54" s="77"/>
      <c r="CU54" s="77"/>
      <c r="CV54" s="77"/>
      <c r="CW54" s="77"/>
      <c r="CX54" s="78"/>
      <c r="CY54" s="76"/>
      <c r="CZ54" s="77"/>
      <c r="DA54" s="77"/>
      <c r="DB54" s="77"/>
      <c r="DC54" s="77"/>
      <c r="DD54" s="78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317"/>
      <c r="ED54" s="318"/>
      <c r="EE54" s="318"/>
      <c r="EF54" s="318"/>
      <c r="EG54" s="318"/>
      <c r="EH54" s="319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314"/>
      <c r="FB54" s="315"/>
      <c r="FC54" s="315"/>
      <c r="FD54" s="316"/>
      <c r="FE54" s="314"/>
      <c r="FF54" s="316"/>
      <c r="FG54" s="102"/>
      <c r="FH54" s="79"/>
      <c r="FI54" s="79"/>
      <c r="FJ54" s="79"/>
      <c r="FK54" s="79"/>
      <c r="FL54" s="80"/>
      <c r="FM54" s="308"/>
      <c r="FN54" s="309"/>
      <c r="FO54" s="309"/>
      <c r="FP54" s="309"/>
      <c r="FQ54" s="309"/>
      <c r="FR54" s="310"/>
      <c r="FS54" s="99"/>
      <c r="FT54" s="100"/>
      <c r="FU54" s="100"/>
      <c r="FV54" s="100"/>
      <c r="FW54" s="100"/>
      <c r="FX54" s="101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20"/>
      <c r="GX54" s="20"/>
      <c r="GY54" s="20"/>
      <c r="GZ54" s="20"/>
      <c r="HA54" s="20"/>
      <c r="HB54" s="20"/>
      <c r="HC54" s="102"/>
      <c r="HD54" s="79"/>
      <c r="HE54" s="79"/>
      <c r="HF54" s="79"/>
      <c r="HG54" s="79"/>
      <c r="HH54" s="80"/>
      <c r="HI54" s="76"/>
      <c r="HJ54" s="77"/>
      <c r="HK54" s="77"/>
      <c r="HL54" s="77"/>
      <c r="HM54" s="77"/>
      <c r="HN54" s="78"/>
      <c r="HO54" s="93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23"/>
      <c r="IM54" s="24"/>
      <c r="IN54" s="24"/>
      <c r="IO54" s="24"/>
      <c r="IP54" s="24"/>
      <c r="IQ54" s="24"/>
      <c r="IR54" s="25"/>
    </row>
    <row r="55" spans="1:252" ht="16.5" customHeight="1" x14ac:dyDescent="0.2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219"/>
      <c r="X55" s="90"/>
      <c r="Y55" s="91"/>
      <c r="Z55" s="91"/>
      <c r="AA55" s="91"/>
      <c r="AB55" s="91"/>
      <c r="AC55" s="92"/>
      <c r="AD55" s="76"/>
      <c r="AE55" s="77"/>
      <c r="AF55" s="77"/>
      <c r="AG55" s="77"/>
      <c r="AH55" s="77"/>
      <c r="AI55" s="77"/>
      <c r="AJ55" s="78"/>
      <c r="AK55" s="76"/>
      <c r="AL55" s="77"/>
      <c r="AM55" s="77"/>
      <c r="AN55" s="77"/>
      <c r="AO55" s="77"/>
      <c r="AP55" s="78"/>
      <c r="AQ55" s="76"/>
      <c r="AR55" s="77"/>
      <c r="AS55" s="77"/>
      <c r="AT55" s="77"/>
      <c r="AU55" s="77"/>
      <c r="AV55" s="78"/>
      <c r="AW55" s="76"/>
      <c r="AX55" s="77"/>
      <c r="AY55" s="77"/>
      <c r="AZ55" s="77"/>
      <c r="BA55" s="77"/>
      <c r="BB55" s="78"/>
      <c r="BC55" s="102">
        <f>AD55+AK55+AQ55+AW55</f>
        <v>0</v>
      </c>
      <c r="BD55" s="79"/>
      <c r="BE55" s="79"/>
      <c r="BF55" s="79"/>
      <c r="BG55" s="79"/>
      <c r="BH55" s="80"/>
      <c r="BI55" s="102">
        <f>BC55*IA54</f>
        <v>0</v>
      </c>
      <c r="BJ55" s="79"/>
      <c r="BK55" s="79"/>
      <c r="BL55" s="79"/>
      <c r="BM55" s="79"/>
      <c r="BN55" s="80"/>
      <c r="BO55" s="87"/>
      <c r="BP55" s="88"/>
      <c r="BQ55" s="88"/>
      <c r="BR55" s="88"/>
      <c r="BS55" s="88"/>
      <c r="BT55" s="89"/>
      <c r="BU55" s="87"/>
      <c r="BV55" s="88"/>
      <c r="BW55" s="88"/>
      <c r="BX55" s="88"/>
      <c r="BY55" s="89"/>
      <c r="BZ55" s="20"/>
      <c r="CA55" s="76"/>
      <c r="CB55" s="77"/>
      <c r="CC55" s="77"/>
      <c r="CD55" s="77"/>
      <c r="CE55" s="77"/>
      <c r="CF55" s="78"/>
      <c r="CG55" s="81">
        <f>(BO55+BU55)*IA54</f>
        <v>0</v>
      </c>
      <c r="CH55" s="82"/>
      <c r="CI55" s="82"/>
      <c r="CJ55" s="82"/>
      <c r="CK55" s="82"/>
      <c r="CL55" s="83"/>
      <c r="CM55" s="90"/>
      <c r="CN55" s="91"/>
      <c r="CO55" s="91"/>
      <c r="CP55" s="92"/>
      <c r="CQ55" s="19"/>
      <c r="CR55" s="19"/>
      <c r="CS55" s="76"/>
      <c r="CT55" s="77"/>
      <c r="CU55" s="77"/>
      <c r="CV55" s="77"/>
      <c r="CW55" s="77"/>
      <c r="CX55" s="78"/>
      <c r="CY55" s="76"/>
      <c r="CZ55" s="77"/>
      <c r="DA55" s="77"/>
      <c r="DB55" s="77"/>
      <c r="DC55" s="77"/>
      <c r="DD55" s="78"/>
      <c r="DE55" s="76"/>
      <c r="DF55" s="77"/>
      <c r="DG55" s="77"/>
      <c r="DH55" s="77"/>
      <c r="DI55" s="77"/>
      <c r="DJ55" s="78"/>
      <c r="DK55" s="76"/>
      <c r="DL55" s="77"/>
      <c r="DM55" s="77"/>
      <c r="DN55" s="77"/>
      <c r="DO55" s="77"/>
      <c r="DP55" s="78"/>
      <c r="DQ55" s="76"/>
      <c r="DR55" s="77"/>
      <c r="DS55" s="77"/>
      <c r="DT55" s="77"/>
      <c r="DU55" s="77"/>
      <c r="DV55" s="78"/>
      <c r="DW55" s="76"/>
      <c r="DX55" s="77"/>
      <c r="DY55" s="77"/>
      <c r="DZ55" s="77"/>
      <c r="EA55" s="77"/>
      <c r="EB55" s="78"/>
      <c r="EC55" s="317"/>
      <c r="ED55" s="318"/>
      <c r="EE55" s="318"/>
      <c r="EF55" s="318"/>
      <c r="EG55" s="318"/>
      <c r="EH55" s="319"/>
      <c r="EI55" s="81"/>
      <c r="EJ55" s="82"/>
      <c r="EK55" s="82"/>
      <c r="EL55" s="82"/>
      <c r="EM55" s="82"/>
      <c r="EN55" s="83"/>
      <c r="EO55" s="76"/>
      <c r="EP55" s="77"/>
      <c r="EQ55" s="77"/>
      <c r="ER55" s="77"/>
      <c r="ES55" s="77"/>
      <c r="ET55" s="78"/>
      <c r="EU55" s="76"/>
      <c r="EV55" s="77"/>
      <c r="EW55" s="77"/>
      <c r="EX55" s="77"/>
      <c r="EY55" s="77"/>
      <c r="EZ55" s="78"/>
      <c r="FA55" s="314"/>
      <c r="FB55" s="315"/>
      <c r="FC55" s="315"/>
      <c r="FD55" s="316"/>
      <c r="FE55" s="314"/>
      <c r="FF55" s="316"/>
      <c r="FG55" s="102"/>
      <c r="FH55" s="79"/>
      <c r="FI55" s="79"/>
      <c r="FJ55" s="79"/>
      <c r="FK55" s="79"/>
      <c r="FL55" s="80"/>
      <c r="FM55" s="87"/>
      <c r="FN55" s="88"/>
      <c r="FO55" s="88"/>
      <c r="FP55" s="88"/>
      <c r="FQ55" s="88"/>
      <c r="FR55" s="89"/>
      <c r="FS55" s="87"/>
      <c r="FT55" s="88"/>
      <c r="FU55" s="88"/>
      <c r="FV55" s="88"/>
      <c r="FW55" s="88"/>
      <c r="FX55" s="89"/>
      <c r="FY55" s="76"/>
      <c r="FZ55" s="77"/>
      <c r="GA55" s="77"/>
      <c r="GB55" s="77"/>
      <c r="GC55" s="77"/>
      <c r="GD55" s="78"/>
      <c r="GE55" s="76"/>
      <c r="GF55" s="77"/>
      <c r="GG55" s="77"/>
      <c r="GH55" s="77"/>
      <c r="GI55" s="77"/>
      <c r="GJ55" s="78"/>
      <c r="GK55" s="76"/>
      <c r="GL55" s="77"/>
      <c r="GM55" s="77"/>
      <c r="GN55" s="77"/>
      <c r="GO55" s="77"/>
      <c r="GP55" s="78"/>
      <c r="GQ55" s="76"/>
      <c r="GR55" s="77"/>
      <c r="GS55" s="77"/>
      <c r="GT55" s="77"/>
      <c r="GU55" s="77"/>
      <c r="GV55" s="78"/>
      <c r="GW55" s="20"/>
      <c r="GX55" s="20"/>
      <c r="GY55" s="20"/>
      <c r="GZ55" s="20"/>
      <c r="HA55" s="20"/>
      <c r="HB55" s="20"/>
      <c r="HC55" s="102">
        <f>(FM55+FS55)*IA54</f>
        <v>0</v>
      </c>
      <c r="HD55" s="79"/>
      <c r="HE55" s="79"/>
      <c r="HF55" s="79"/>
      <c r="HG55" s="79"/>
      <c r="HH55" s="80"/>
      <c r="HI55" s="76"/>
      <c r="HJ55" s="77"/>
      <c r="HK55" s="77"/>
      <c r="HL55" s="77"/>
      <c r="HM55" s="77"/>
      <c r="HN55" s="78"/>
      <c r="HO55" s="93">
        <f>AD55+AK55+AQ55+AW55+BO55+BU55+CA55+CM55+CS55+CY55+DE55+DK55+DQ55+DW55+EO55+EU55+FA55+FE55+FM55+FS55+FY55+GE55+GK55+GQ55</f>
        <v>0</v>
      </c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5"/>
      <c r="IA55" s="76"/>
      <c r="IB55" s="77"/>
      <c r="IC55" s="77"/>
      <c r="ID55" s="77"/>
      <c r="IE55" s="77"/>
      <c r="IF55" s="77"/>
      <c r="IG55" s="77"/>
      <c r="IH55" s="77"/>
      <c r="II55" s="77"/>
      <c r="IJ55" s="77"/>
      <c r="IK55" s="78"/>
      <c r="IL55" s="81">
        <f>HO55*IA54</f>
        <v>0</v>
      </c>
      <c r="IM55" s="82"/>
      <c r="IN55" s="82"/>
      <c r="IO55" s="82"/>
      <c r="IP55" s="82"/>
      <c r="IQ55" s="82"/>
      <c r="IR55" s="25"/>
    </row>
    <row r="56" spans="1:252" ht="16.5" customHeight="1" x14ac:dyDescent="0.2">
      <c r="A56" s="188" t="s">
        <v>125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55">
        <f>AD56+AQ56</f>
        <v>0</v>
      </c>
      <c r="BD56" s="155"/>
      <c r="BE56" s="155"/>
      <c r="BF56" s="155"/>
      <c r="BG56" s="155"/>
      <c r="BH56" s="155"/>
      <c r="BI56" s="155">
        <f>AK56+AW56</f>
        <v>0</v>
      </c>
      <c r="BJ56" s="155"/>
      <c r="BK56" s="155"/>
      <c r="BL56" s="155"/>
      <c r="BM56" s="155"/>
      <c r="BN56" s="155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/>
      <c r="CH56" s="123"/>
      <c r="CI56" s="123"/>
      <c r="CJ56" s="123"/>
      <c r="CK56" s="123"/>
      <c r="CL56" s="123"/>
      <c r="CM56" s="133">
        <v>1.6E-2</v>
      </c>
      <c r="CN56" s="133"/>
      <c r="CO56" s="133"/>
      <c r="CP56" s="133"/>
      <c r="CQ56" s="133"/>
      <c r="CR56" s="133"/>
      <c r="CS56" s="135"/>
      <c r="CT56" s="135"/>
      <c r="CU56" s="135"/>
      <c r="CV56" s="135"/>
      <c r="CW56" s="135"/>
      <c r="CX56" s="135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3"/>
      <c r="ED56" s="123"/>
      <c r="EE56" s="123"/>
      <c r="EF56" s="123"/>
      <c r="EG56" s="123"/>
      <c r="EH56" s="123"/>
      <c r="EI56" s="125">
        <f>CM56+CS56+CY56+DE56+DK56+DQ56</f>
        <v>1.6E-2</v>
      </c>
      <c r="EJ56" s="125"/>
      <c r="EK56" s="125"/>
      <c r="EL56" s="125"/>
      <c r="EM56" s="125"/>
      <c r="EN56" s="125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22"/>
      <c r="FB56" s="122"/>
      <c r="FC56" s="122"/>
      <c r="FD56" s="122"/>
      <c r="FE56" s="122"/>
      <c r="FF56" s="122"/>
      <c r="FG56" s="123"/>
      <c r="FH56" s="123"/>
      <c r="FI56" s="123"/>
      <c r="FJ56" s="123"/>
      <c r="FK56" s="123"/>
      <c r="FL56" s="123"/>
      <c r="FM56" s="157"/>
      <c r="FN56" s="157"/>
      <c r="FO56" s="157"/>
      <c r="FP56" s="157"/>
      <c r="FQ56" s="157"/>
      <c r="FR56" s="157"/>
      <c r="FS56" s="126"/>
      <c r="FT56" s="126"/>
      <c r="FU56" s="126"/>
      <c r="FV56" s="126"/>
      <c r="FW56" s="126"/>
      <c r="FX56" s="126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3"/>
      <c r="HD56" s="123"/>
      <c r="HE56" s="123"/>
      <c r="HF56" s="123"/>
      <c r="HG56" s="123"/>
      <c r="HH56" s="123"/>
      <c r="HI56" s="157" t="s">
        <v>144</v>
      </c>
      <c r="HJ56" s="157"/>
      <c r="HK56" s="157"/>
      <c r="HL56" s="157"/>
      <c r="HM56" s="157"/>
      <c r="HN56" s="157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>
        <v>174.39</v>
      </c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102"/>
      <c r="IM56" s="79"/>
      <c r="IN56" s="79"/>
      <c r="IO56" s="79"/>
      <c r="IP56" s="79"/>
      <c r="IQ56" s="79"/>
      <c r="IR56" s="80"/>
    </row>
    <row r="57" spans="1:252" ht="16.5" customHeight="1" x14ac:dyDescent="0.2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6"/>
      <c r="X57" s="157"/>
      <c r="Y57" s="157"/>
      <c r="Z57" s="157"/>
      <c r="AA57" s="157"/>
      <c r="AB57" s="157"/>
      <c r="AC57" s="157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3">
        <f>AK57+AW57</f>
        <v>0</v>
      </c>
      <c r="BD57" s="123"/>
      <c r="BE57" s="123"/>
      <c r="BF57" s="123"/>
      <c r="BG57" s="123"/>
      <c r="BH57" s="123"/>
      <c r="BI57" s="123">
        <f>BC57*IA57</f>
        <v>0</v>
      </c>
      <c r="BJ57" s="123"/>
      <c r="BK57" s="123"/>
      <c r="BL57" s="123"/>
      <c r="BM57" s="123"/>
      <c r="BN57" s="123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3">
        <f>BU57*IA57</f>
        <v>0</v>
      </c>
      <c r="CH57" s="123"/>
      <c r="CI57" s="123"/>
      <c r="CJ57" s="123"/>
      <c r="CK57" s="123"/>
      <c r="CL57" s="123"/>
      <c r="CM57" s="126">
        <f>CM56*воспитанники!X15</f>
        <v>1.4079999999999999</v>
      </c>
      <c r="CN57" s="126"/>
      <c r="CO57" s="126"/>
      <c r="CP57" s="126"/>
      <c r="CQ57" s="126"/>
      <c r="CR57" s="126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5">
        <f>CM57+CS57+CY57+DE57+DK57</f>
        <v>1.4079999999999999</v>
      </c>
      <c r="ED57" s="123"/>
      <c r="EE57" s="123"/>
      <c r="EF57" s="123"/>
      <c r="EG57" s="123"/>
      <c r="EH57" s="123"/>
      <c r="EI57" s="154">
        <f>EC57*IA56</f>
        <v>245.54111999999998</v>
      </c>
      <c r="EJ57" s="154"/>
      <c r="EK57" s="154"/>
      <c r="EL57" s="154"/>
      <c r="EM57" s="154"/>
      <c r="EN57" s="154"/>
      <c r="EO57" s="126"/>
      <c r="EP57" s="126"/>
      <c r="EQ57" s="126"/>
      <c r="ER57" s="126"/>
      <c r="ES57" s="126"/>
      <c r="ET57" s="126"/>
      <c r="EU57" s="122"/>
      <c r="EV57" s="122"/>
      <c r="EW57" s="122"/>
      <c r="EX57" s="122"/>
      <c r="EY57" s="122"/>
      <c r="EZ57" s="122"/>
      <c r="FA57" s="322"/>
      <c r="FB57" s="322"/>
      <c r="FC57" s="322"/>
      <c r="FD57" s="322"/>
      <c r="FE57" s="322"/>
      <c r="FF57" s="322"/>
      <c r="FG57" s="154">
        <f>(EO57+EU57+FA57+FE57)*IA56</f>
        <v>0</v>
      </c>
      <c r="FH57" s="154"/>
      <c r="FI57" s="154"/>
      <c r="FJ57" s="154"/>
      <c r="FK57" s="154"/>
      <c r="FL57" s="154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54">
        <f>(FM57+FS57)*IA56</f>
        <v>0</v>
      </c>
      <c r="HD57" s="154"/>
      <c r="HE57" s="154"/>
      <c r="HF57" s="154"/>
      <c r="HG57" s="154"/>
      <c r="HH57" s="154"/>
      <c r="HI57" s="122"/>
      <c r="HJ57" s="122"/>
      <c r="HK57" s="122"/>
      <c r="HL57" s="122"/>
      <c r="HM57" s="122"/>
      <c r="HN57" s="122"/>
      <c r="HO57" s="125">
        <f>AD57+AK57+AQ57+AW57+BO57+BU57+CA57+CM57+CS57+CY57+DE57+DK57+DQ57+DW57+EO57+EU57+FA57+FE57+FM57+FS57+FY57+GE57+GK57+GQ57</f>
        <v>1.4079999999999999</v>
      </c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76"/>
      <c r="IL57" s="81">
        <f>HO57*IA56</f>
        <v>245.54111999999998</v>
      </c>
      <c r="IM57" s="82"/>
      <c r="IN57" s="82"/>
      <c r="IO57" s="82"/>
      <c r="IP57" s="82"/>
      <c r="IQ57" s="82"/>
      <c r="IR57" s="83"/>
    </row>
    <row r="58" spans="1:252" ht="16.5" customHeight="1" x14ac:dyDescent="0.2">
      <c r="A58" s="357" t="s">
        <v>7</v>
      </c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8"/>
      <c r="X58" s="359"/>
      <c r="Y58" s="359"/>
      <c r="Z58" s="359"/>
      <c r="AA58" s="359"/>
      <c r="AB58" s="359"/>
      <c r="AC58" s="359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378" t="s">
        <v>60</v>
      </c>
      <c r="BD58" s="378"/>
      <c r="BE58" s="378"/>
      <c r="BF58" s="378"/>
      <c r="BG58" s="378"/>
      <c r="BH58" s="378"/>
      <c r="BI58" s="379">
        <f>воспитанники!BI30+воспитанники!BI32+воспитанники!BI34+воспитанники!BI36+воспитанники!BI38+воспитанники!BI40+воспитанники!BI42+воспитанники!BI44+воспитанники!BI46+воспитанники!BI48+воспитанники!BI50+воспитанники!BI52+воспитанники!BI54+воспитанники!BI56+'воспитанники 2'!BI11:BN11+'воспитанники 2'!BI13:BN13+'воспитанники 2'!BI15:BN15+'воспитанники 2'!BI17:BN17+'воспитанники 2'!BI19:BN19+'воспитанники 2'!BI21:BN21+'воспитанники 2'!BI23:BN23+'воспитанники 2'!BI25:BN25+'воспитанники 2'!BI27:BN27+'воспитанники 2'!BI29:BN29+'воспитанники 2'!BI31:BN31+'воспитанники 2'!BI33:BN33+'воспитанники 2'!BI35:BN35+'воспитанники 2'!BI37:BN37+'воспитанники 2'!BI39:BN39+'воспитанники 2'!BI41:BN41+'воспитанники 2'!BI43:BN43+'воспитанники 2'!BI45:BN45+'воспитанники 2'!BI47:BN47+'воспитанники 2'!BI49:BN49+'воспитанники 2'!BI51:BN51+'воспитанники 2'!BI53:BN53+'воспитанники 2'!BI55:BN55+'воспитанники 2'!BI57:BN57</f>
        <v>10207.89378</v>
      </c>
      <c r="BJ58" s="379"/>
      <c r="BK58" s="379"/>
      <c r="BL58" s="379"/>
      <c r="BM58" s="379"/>
      <c r="BN58" s="379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379">
        <f>воспитанники!CG34+воспитанники!CG54</f>
        <v>14456.6103</v>
      </c>
      <c r="CH58" s="379"/>
      <c r="CI58" s="379"/>
      <c r="CJ58" s="379"/>
      <c r="CK58" s="379"/>
      <c r="CL58" s="379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378"/>
      <c r="ED58" s="378"/>
      <c r="EE58" s="378"/>
      <c r="EF58" s="378"/>
      <c r="EG58" s="378"/>
      <c r="EH58" s="378"/>
      <c r="EI58" s="379">
        <f>воспитанники!EI30+воспитанники!EI32+воспитанники!EI34+воспитанники!EI36+воспитанники!EI38+воспитанники!EI40+воспитанники!EI42+воспитанники!EI44+воспитанники!EI46+воспитанники!EI48+воспитанники!EI50+воспитанники!EI52+воспитанники!EI54+воспитанники!EI56+'воспитанники 2'!EI11:EN11+'воспитанники 2'!EI13:EN13+'воспитанники 2'!EI15:EN15+'воспитанники 2'!EI17:EN17+'воспитанники 2'!EI19:EN19+'воспитанники 2'!EI21:EN21+'воспитанники 2'!EI23:EN23+'воспитанники 2'!EI25:EN25+'воспитанники 2'!EI27:EN27+'воспитанники 2'!EI29:EN29+'воспитанники 2'!EI31:EN31+'воспитанники 2'!EI33:EN33+'воспитанники 2'!EI35:EN35+'воспитанники 2'!EI37:EN37+'воспитанники 2'!EI39:EN39+'воспитанники 2'!EI41:EN41+'воспитанники 2'!EI43:EN43+'воспитанники 2'!EI45:EN45+'воспитанники 2'!EI47:EN47+'воспитанники 2'!EI49:EN49+'воспитанники 2'!EI57:EN57+'воспитанники 2'!EI51:EN51+'воспитанники 2'!EI53:EN53+'воспитанники 2'!EI55:EN55</f>
        <v>10349.88593</v>
      </c>
      <c r="EJ58" s="379"/>
      <c r="EK58" s="379"/>
      <c r="EL58" s="379"/>
      <c r="EM58" s="379"/>
      <c r="EN58" s="379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122"/>
      <c r="FB58" s="122"/>
      <c r="FC58" s="122"/>
      <c r="FD58" s="122"/>
      <c r="FE58" s="122"/>
      <c r="FF58" s="122"/>
      <c r="FG58" s="379">
        <f>воспитанники!FG30+воспитанники!FG32+воспитанники!FG34+воспитанники!FG36+воспитанники!FG38+воспитанники!FG40+воспитанники!FG42+воспитанники!FG44+воспитанники!FG46+воспитанники!FG48+воспитанники!FG50+воспитанники!FG52+воспитанники!FG54+воспитанники!FG56+'воспитанники 2'!FG11:FL11+'воспитанники 2'!FG13:FL13+'воспитанники 2'!FG15:FL15+'воспитанники 2'!FG17:FL17+'воспитанники 2'!FG19:FL19+'воспитанники 2'!FG21:FL21+'воспитанники 2'!FG23:FL23+'воспитанники 2'!FG25:FL25+'воспитанники 2'!FG27:FL27+'воспитанники 2'!FG29:FL29+'воспитанники 2'!FG31:FL31+'воспитанники 2'!FG33:FL33+'воспитанники 2'!FG35:FL35+'воспитанники 2'!FG37:FL37+'воспитанники 2'!FG39:FL39+'воспитанники 2'!FG41:FL41+'воспитанники 2'!FG43:FL43+'воспитанники 2'!FG45:FL45+'воспитанники 2'!FG47:FL47+'воспитанники 2'!FG49:FL49+'воспитанники 2'!FG51:FL51+'воспитанники 2'!FG53:FL53+'воспитанники 2'!FG55:FL55+'воспитанники 2'!FG57:FL57</f>
        <v>16700.762999999999</v>
      </c>
      <c r="FH58" s="378"/>
      <c r="FI58" s="378"/>
      <c r="FJ58" s="378"/>
      <c r="FK58" s="378"/>
      <c r="FL58" s="378"/>
      <c r="FM58" s="218"/>
      <c r="FN58" s="218"/>
      <c r="FO58" s="218"/>
      <c r="FP58" s="218"/>
      <c r="FQ58" s="218"/>
      <c r="FR58" s="218"/>
      <c r="FS58" s="218"/>
      <c r="FT58" s="218"/>
      <c r="FU58" s="218"/>
      <c r="FV58" s="218"/>
      <c r="FW58" s="218"/>
      <c r="FX58" s="218"/>
      <c r="FY58" s="218"/>
      <c r="FZ58" s="218"/>
      <c r="GA58" s="218"/>
      <c r="GB58" s="218"/>
      <c r="GC58" s="218"/>
      <c r="GD58" s="218"/>
      <c r="GE58" s="218"/>
      <c r="GF58" s="218"/>
      <c r="GG58" s="218"/>
      <c r="GH58" s="218"/>
      <c r="GI58" s="218"/>
      <c r="GJ58" s="218"/>
      <c r="GK58" s="218"/>
      <c r="GL58" s="218"/>
      <c r="GM58" s="218"/>
      <c r="GN58" s="218"/>
      <c r="GO58" s="218"/>
      <c r="GP58" s="218"/>
      <c r="GQ58" s="218"/>
      <c r="GR58" s="218"/>
      <c r="GS58" s="218"/>
      <c r="GT58" s="218"/>
      <c r="GU58" s="218"/>
      <c r="GV58" s="218"/>
      <c r="GW58" s="218"/>
      <c r="GX58" s="218"/>
      <c r="GY58" s="218"/>
      <c r="GZ58" s="218"/>
      <c r="HA58" s="218"/>
      <c r="HB58" s="218"/>
      <c r="HC58" s="379">
        <f>воспитанники!HC30+воспитанники!HC32+воспитанники!HC34+воспитанники!HC36+воспитанники!HD38+воспитанники!HC40+воспитанники!HC42+воспитанники!HC44+воспитанники!HC46+воспитанники!HC48+воспитанники!HC50+воспитанники!HC52+воспитанники!HD54+воспитанники!HC56+'воспитанники 2'!HC11:HH11+'воспитанники 2'!HC13:HH13+'воспитанники 2'!HC15:HH15+'воспитанники 2'!HC17:HH17+'воспитанники 2'!HC19:HH19+'воспитанники 2'!HC21:HH21+'воспитанники 2'!HC23:HH23+'воспитанники 2'!HC25:HH25+'воспитанники 2'!HC27:HH27+'воспитанники 2'!HC29:HH29+'воспитанники 2'!HC31:HH31+'воспитанники 2'!HC33:HH33+'воспитанники 2'!HC35:HH35+'воспитанники 2'!HC37:HH37+'воспитанники 2'!HC39:HH39+'воспитанники 2'!HC41:HH41+'воспитанники 2'!HC43:HH43+'воспитанники 2'!HC45:HH45+'воспитанники 2'!HC47:HH47+'воспитанники 2'!HC49:HH49+'воспитанники 2'!HC51:HH51+'воспитанники 2'!HC53:HH53+'воспитанники 2'!HC55:HH55+'воспитанники 2'!HC57:HH57</f>
        <v>17541.262709999999</v>
      </c>
      <c r="HD58" s="378"/>
      <c r="HE58" s="378"/>
      <c r="HF58" s="378"/>
      <c r="HG58" s="378"/>
      <c r="HH58" s="378"/>
      <c r="HI58" s="218"/>
      <c r="HJ58" s="218"/>
      <c r="HK58" s="218"/>
      <c r="HL58" s="218"/>
      <c r="HM58" s="218"/>
      <c r="HN58" s="218"/>
      <c r="HO58" s="154">
        <f>воспитанники!HO30+воспитанники!HO32+воспитанники!HO34+воспитанники!HO36+воспитанники!HO38+воспитанники!HO40+воспитанники!HO42+воспитанники!HO44+воспитанники!HO46+воспитанники!HO48+воспитанники!HO50+воспитанники!HO52+воспитанники!HO54+воспитанники!HO56+'воспитанники 2'!HO11:HZ11+'воспитанники 2'!HO13:HZ13+'воспитанники 2'!HO15:HZ15+'воспитанники 2'!HO17:HZ17+'воспитанники 2'!HO19:HZ19+'воспитанники 2'!HO21:HZ21+'воспитанники 2'!HO23:HZ23+'воспитанники 2'!HO25:HZ25+'воспитанники 2'!HO27:HZ27+'воспитанники 2'!HO29:HZ29+'воспитанники 2'!HO31:HZ31+'воспитанники 2'!HO33:HZ33+'воспитанники 2'!HO35:HZ35+'воспитанники 2'!HO37:HZ37+'воспитанники 2'!HO39:HZ39+'воспитанники 2'!HO41:HZ41+'воспитанники 2'!HO43:HZ43+'воспитанники 2'!HO45:HZ45+'воспитанники 2'!HO47:HZ47+'воспитанники 2'!HO49:HZ49+'воспитанники 2'!HO51:HZ51+'воспитанники 2'!HO53:HZ53+'воспитанники 2'!HO55:HZ55+'воспитанники 2'!HO57:HZ57</f>
        <v>682.91</v>
      </c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218"/>
      <c r="IB58" s="218"/>
      <c r="IC58" s="218"/>
      <c r="ID58" s="218"/>
      <c r="IE58" s="218"/>
      <c r="IF58" s="218"/>
      <c r="IG58" s="218"/>
      <c r="IH58" s="218"/>
      <c r="II58" s="218"/>
      <c r="IJ58" s="218"/>
      <c r="IK58" s="339"/>
      <c r="IL58" s="338">
        <f>воспитанники!IL30+воспитанники!IL32+воспитанники!IL34+воспитанники!IL36+воспитанники!IL38+воспитанники!IL40+воспитанники!IL42+воспитанники!IL44+воспитанники!IL46+воспитанники!IL48+воспитанники!IL50+воспитанники!IL52+воспитанники!IM54+воспитанники!IL56+'воспитанники 2'!IL11:IR11+'воспитанники 2'!IL13:IR13+'воспитанники 2'!IL15:IR15+'воспитанники 2'!IL17:IR17+'воспитанники 2'!IL19:IR19+'воспитанники 2'!IL21:IR21+'воспитанники 2'!IL23:IR23+'воспитанники 2'!IL25:IR25+'воспитанники 2'!IL27:IR27+'воспитанники 2'!IL29:IR29+'воспитанники 2'!IL31:IR31+'воспитанники 2'!IL33:IR33+'воспитанники 2'!IL35:IR35+'воспитанники 2'!IL37:IQ37+'воспитанники 2'!IL39:IQ39+'воспитанники 2'!IL41:IQ41+'воспитанники 2'!IL43:IR43+'воспитанники 2'!IL45:IR45+'воспитанники 2'!IL47:IR47+'воспитанники 2'!IL49:IR49+'воспитанники 2'!IL51:IR51+'воспитанники 2'!IL53:IQ53+'воспитанники 2'!IL55:IQ55</f>
        <v>69010.87460000001</v>
      </c>
      <c r="IM58" s="300"/>
      <c r="IN58" s="300"/>
      <c r="IO58" s="300"/>
      <c r="IP58" s="300"/>
      <c r="IQ58" s="300"/>
      <c r="IR58" s="301"/>
    </row>
    <row r="61" spans="1:252" x14ac:dyDescent="0.2">
      <c r="A61" s="1" t="s">
        <v>31</v>
      </c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CG61" s="1" t="s">
        <v>44</v>
      </c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G61" s="140" t="s">
        <v>45</v>
      </c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2"/>
      <c r="EG61" s="2"/>
      <c r="EH61" s="2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55" t="s">
        <v>1</v>
      </c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5"/>
      <c r="AF62" s="5"/>
      <c r="AG62" s="255" t="s">
        <v>2</v>
      </c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CR62" s="255" t="s">
        <v>1</v>
      </c>
      <c r="CS62" s="255"/>
      <c r="CT62" s="255"/>
      <c r="CU62" s="255"/>
      <c r="CV62" s="255"/>
      <c r="CW62" s="255"/>
      <c r="CX62" s="255"/>
      <c r="CY62" s="255"/>
      <c r="CZ62" s="255"/>
      <c r="DA62" s="255"/>
      <c r="DB62" s="255"/>
      <c r="DC62" s="255"/>
      <c r="DD62" s="255"/>
      <c r="DE62" s="5"/>
      <c r="DF62" s="5"/>
      <c r="DG62" s="255" t="s">
        <v>2</v>
      </c>
      <c r="DH62" s="255"/>
      <c r="DI62" s="255"/>
      <c r="DJ62" s="255"/>
      <c r="DK62" s="255"/>
      <c r="DL62" s="255"/>
      <c r="DM62" s="255"/>
      <c r="DN62" s="255"/>
      <c r="DO62" s="255"/>
      <c r="DP62" s="255"/>
      <c r="DQ62" s="255"/>
      <c r="DR62" s="255"/>
      <c r="DS62" s="255"/>
      <c r="DT62" s="255"/>
      <c r="DU62" s="255"/>
      <c r="DV62" s="255"/>
      <c r="DW62" s="255"/>
      <c r="DX62" s="255"/>
      <c r="DY62" s="255"/>
      <c r="DZ62" s="255"/>
      <c r="EA62" s="255"/>
      <c r="EB62" s="255"/>
      <c r="EC62" s="255"/>
      <c r="ED62" s="255"/>
      <c r="EE62" s="255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2"/>
      <c r="CG64" s="1" t="s">
        <v>32</v>
      </c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G64" s="140" t="s">
        <v>133</v>
      </c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2"/>
      <c r="EG64" s="2"/>
      <c r="EH64" s="2"/>
    </row>
    <row r="65" spans="58:138" x14ac:dyDescent="0.2">
      <c r="BF65" s="17"/>
      <c r="CR65" s="255" t="s">
        <v>1</v>
      </c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5"/>
      <c r="DF65" s="5"/>
      <c r="DG65" s="255" t="s">
        <v>2</v>
      </c>
      <c r="DH65" s="255"/>
      <c r="DI65" s="255"/>
      <c r="DJ65" s="255"/>
      <c r="DK65" s="255"/>
      <c r="DL65" s="255"/>
      <c r="DM65" s="255"/>
      <c r="DN65" s="255"/>
      <c r="DO65" s="255"/>
      <c r="DP65" s="255"/>
      <c r="DQ65" s="255"/>
      <c r="DR65" s="255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17"/>
      <c r="EG65" s="17"/>
      <c r="EH65" s="17"/>
    </row>
  </sheetData>
  <mergeCells count="1949">
    <mergeCell ref="HC48:HH48"/>
    <mergeCell ref="HC50:HH50"/>
    <mergeCell ref="HC49:HH49"/>
    <mergeCell ref="HC51:HH51"/>
    <mergeCell ref="HI48:HN48"/>
    <mergeCell ref="HI49:HN49"/>
    <mergeCell ref="HI50:HN50"/>
    <mergeCell ref="HI51:HN51"/>
    <mergeCell ref="HO48:HZ48"/>
    <mergeCell ref="HO49:HZ49"/>
    <mergeCell ref="HO50:HZ50"/>
    <mergeCell ref="HO51:HZ51"/>
    <mergeCell ref="IA48:IK48"/>
    <mergeCell ref="IA49:IK49"/>
    <mergeCell ref="IA50:IK50"/>
    <mergeCell ref="IA51:IK51"/>
    <mergeCell ref="IL48:IQ48"/>
    <mergeCell ref="IL49:IR49"/>
    <mergeCell ref="IL50:IR50"/>
    <mergeCell ref="IL51:IR51"/>
    <mergeCell ref="FS48:FX48"/>
    <mergeCell ref="FS49:FX49"/>
    <mergeCell ref="FS50:FX50"/>
    <mergeCell ref="FS51:FX51"/>
    <mergeCell ref="FY48:GD48"/>
    <mergeCell ref="FY49:GD49"/>
    <mergeCell ref="FY50:GD50"/>
    <mergeCell ref="FY51:GD51"/>
    <mergeCell ref="GE48:GJ48"/>
    <mergeCell ref="GE49:GJ49"/>
    <mergeCell ref="GE50:GJ50"/>
    <mergeCell ref="GE51:GJ51"/>
    <mergeCell ref="GK48:GP48"/>
    <mergeCell ref="GK49:GP49"/>
    <mergeCell ref="GK50:GP50"/>
    <mergeCell ref="GK51:GP51"/>
    <mergeCell ref="GQ48:GV48"/>
    <mergeCell ref="GQ50:GV50"/>
    <mergeCell ref="GQ49:GV49"/>
    <mergeCell ref="GQ51:GV51"/>
    <mergeCell ref="EU48:EZ48"/>
    <mergeCell ref="EU49:EZ49"/>
    <mergeCell ref="EU51:EZ51"/>
    <mergeCell ref="EU50:EZ50"/>
    <mergeCell ref="FA51:FD51"/>
    <mergeCell ref="FA50:FD50"/>
    <mergeCell ref="FA49:FD49"/>
    <mergeCell ref="FA48:FD48"/>
    <mergeCell ref="FE48:FF48"/>
    <mergeCell ref="FE49:FF49"/>
    <mergeCell ref="FE50:FF50"/>
    <mergeCell ref="FE51:FF51"/>
    <mergeCell ref="FG48:FL48"/>
    <mergeCell ref="FG49:FL49"/>
    <mergeCell ref="FG50:FL50"/>
    <mergeCell ref="FG51:FL51"/>
    <mergeCell ref="FM48:FR48"/>
    <mergeCell ref="FM49:FR49"/>
    <mergeCell ref="FM51:FR51"/>
    <mergeCell ref="FM50:FR50"/>
    <mergeCell ref="EC48:EH48"/>
    <mergeCell ref="EC49:EH49"/>
    <mergeCell ref="EC50:EH50"/>
    <mergeCell ref="EC51:EH51"/>
    <mergeCell ref="EI48:EN48"/>
    <mergeCell ref="EI49:EN49"/>
    <mergeCell ref="EI50:EN50"/>
    <mergeCell ref="EI51:EN51"/>
    <mergeCell ref="EO48:ET48"/>
    <mergeCell ref="EO49:ET49"/>
    <mergeCell ref="EO50:ET50"/>
    <mergeCell ref="EO51:ET51"/>
    <mergeCell ref="CY49:DD49"/>
    <mergeCell ref="CY51:DD51"/>
    <mergeCell ref="DK51:DP51"/>
    <mergeCell ref="DQ50:DV50"/>
    <mergeCell ref="DQ51:DV51"/>
    <mergeCell ref="DW50:EB50"/>
    <mergeCell ref="DW51:EB51"/>
    <mergeCell ref="CS48:CX48"/>
    <mergeCell ref="CS49:CX49"/>
    <mergeCell ref="CS50:CX50"/>
    <mergeCell ref="CS51:CX51"/>
    <mergeCell ref="CY48:DD48"/>
    <mergeCell ref="CY50:DD50"/>
    <mergeCell ref="DE48:DJ48"/>
    <mergeCell ref="DE49:DJ49"/>
    <mergeCell ref="DE50:DJ50"/>
    <mergeCell ref="DE51:DJ51"/>
    <mergeCell ref="DK48:DP48"/>
    <mergeCell ref="DK49:DP49"/>
    <mergeCell ref="DK50:DP50"/>
    <mergeCell ref="DQ48:DV48"/>
    <mergeCell ref="DQ49:DV49"/>
    <mergeCell ref="DW48:EB48"/>
    <mergeCell ref="DW49:EB49"/>
    <mergeCell ref="BU50:BY50"/>
    <mergeCell ref="BU48:BY48"/>
    <mergeCell ref="BU51:BY51"/>
    <mergeCell ref="BU49:BY49"/>
    <mergeCell ref="CA51:CF51"/>
    <mergeCell ref="CA50:CF50"/>
    <mergeCell ref="CA49:CF49"/>
    <mergeCell ref="CA48:CF48"/>
    <mergeCell ref="CG48:CL48"/>
    <mergeCell ref="CG49:CL49"/>
    <mergeCell ref="CG50:CL50"/>
    <mergeCell ref="CG51:CL51"/>
    <mergeCell ref="CM48:CP48"/>
    <mergeCell ref="CM49:CP49"/>
    <mergeCell ref="CM51:CP51"/>
    <mergeCell ref="CM50:CP50"/>
    <mergeCell ref="AW51:BB51"/>
    <mergeCell ref="AW50:BB50"/>
    <mergeCell ref="AW49:BB49"/>
    <mergeCell ref="AW48:BB48"/>
    <mergeCell ref="BC51:BH51"/>
    <mergeCell ref="BC50:BH50"/>
    <mergeCell ref="BC49:BH49"/>
    <mergeCell ref="BC48:BH48"/>
    <mergeCell ref="BI51:BN51"/>
    <mergeCell ref="BI50:BN50"/>
    <mergeCell ref="BI49:BN49"/>
    <mergeCell ref="BI48:BN48"/>
    <mergeCell ref="BO51:BT51"/>
    <mergeCell ref="BO50:BT50"/>
    <mergeCell ref="BO49:BT49"/>
    <mergeCell ref="BO48:BT48"/>
    <mergeCell ref="A48:W48"/>
    <mergeCell ref="A49:W49"/>
    <mergeCell ref="A50:W50"/>
    <mergeCell ref="A51:W51"/>
    <mergeCell ref="X51:AC51"/>
    <mergeCell ref="X50:AC50"/>
    <mergeCell ref="X49:AC49"/>
    <mergeCell ref="X48:AC48"/>
    <mergeCell ref="AD51:AJ51"/>
    <mergeCell ref="AD50:AJ50"/>
    <mergeCell ref="AD49:AJ49"/>
    <mergeCell ref="AD48:AJ48"/>
    <mergeCell ref="AK51:AP51"/>
    <mergeCell ref="AK50:AP50"/>
    <mergeCell ref="AK49:AP49"/>
    <mergeCell ref="AK48:AP48"/>
    <mergeCell ref="AQ51:AV51"/>
    <mergeCell ref="AQ50:AV50"/>
    <mergeCell ref="AQ48:AV48"/>
    <mergeCell ref="AQ49:AV49"/>
    <mergeCell ref="FS58:FX58"/>
    <mergeCell ref="FY58:GD58"/>
    <mergeCell ref="GE58:GJ58"/>
    <mergeCell ref="BU36:BY36"/>
    <mergeCell ref="CA36:CF36"/>
    <mergeCell ref="X36:AC36"/>
    <mergeCell ref="AK36:AP36"/>
    <mergeCell ref="AQ36:AV36"/>
    <mergeCell ref="AW36:BB36"/>
    <mergeCell ref="BC36:BH36"/>
    <mergeCell ref="AD36:AJ36"/>
    <mergeCell ref="A40:W40"/>
    <mergeCell ref="A41:W41"/>
    <mergeCell ref="A42:W42"/>
    <mergeCell ref="CM36:CP36"/>
    <mergeCell ref="CG36:CL36"/>
    <mergeCell ref="A37:W37"/>
    <mergeCell ref="A36:W36"/>
    <mergeCell ref="A38:W38"/>
    <mergeCell ref="BI36:BM36"/>
    <mergeCell ref="BO36:BT36"/>
    <mergeCell ref="BI57:BN57"/>
    <mergeCell ref="BO57:BT57"/>
    <mergeCell ref="BU57:BZ57"/>
    <mergeCell ref="CY57:DD57"/>
    <mergeCell ref="DE57:DJ57"/>
    <mergeCell ref="DK57:DP57"/>
    <mergeCell ref="DQ57:DV57"/>
    <mergeCell ref="CA57:CF57"/>
    <mergeCell ref="CG57:CL57"/>
    <mergeCell ref="CM57:CR57"/>
    <mergeCell ref="CS57:CX57"/>
    <mergeCell ref="GQ57:GV57"/>
    <mergeCell ref="GW57:HB57"/>
    <mergeCell ref="HC57:HH57"/>
    <mergeCell ref="FS57:FX57"/>
    <mergeCell ref="FY57:GD57"/>
    <mergeCell ref="GE57:GJ57"/>
    <mergeCell ref="GK57:GP57"/>
    <mergeCell ref="AW58:BB58"/>
    <mergeCell ref="BC58:BH58"/>
    <mergeCell ref="BI58:BN58"/>
    <mergeCell ref="BO58:BT58"/>
    <mergeCell ref="BU58:BZ58"/>
    <mergeCell ref="CY58:DD58"/>
    <mergeCell ref="DE58:DJ58"/>
    <mergeCell ref="DK58:DP58"/>
    <mergeCell ref="DQ58:DV58"/>
    <mergeCell ref="CA58:CF58"/>
    <mergeCell ref="CG58:CL58"/>
    <mergeCell ref="CM58:CR58"/>
    <mergeCell ref="CS58:CX58"/>
    <mergeCell ref="EU58:EZ58"/>
    <mergeCell ref="FG58:FL58"/>
    <mergeCell ref="FM58:FR58"/>
    <mergeCell ref="DW58:EB58"/>
    <mergeCell ref="EC58:EH58"/>
    <mergeCell ref="EI58:EN58"/>
    <mergeCell ref="EO58:ET58"/>
    <mergeCell ref="FA58:FD58"/>
    <mergeCell ref="GK58:GP58"/>
    <mergeCell ref="GQ58:GV58"/>
    <mergeCell ref="GW58:HB58"/>
    <mergeCell ref="HC58:HH58"/>
    <mergeCell ref="EU57:EZ57"/>
    <mergeCell ref="FG57:FL57"/>
    <mergeCell ref="FM57:FR57"/>
    <mergeCell ref="DW57:EB57"/>
    <mergeCell ref="EC57:EH57"/>
    <mergeCell ref="EI57:EN57"/>
    <mergeCell ref="EO57:ET57"/>
    <mergeCell ref="FA57:FD57"/>
    <mergeCell ref="HC47:HH47"/>
    <mergeCell ref="FY47:GD47"/>
    <mergeCell ref="GE47:GJ47"/>
    <mergeCell ref="GK47:GP47"/>
    <mergeCell ref="GQ47:GV47"/>
    <mergeCell ref="HO47:HZ47"/>
    <mergeCell ref="CY56:DD56"/>
    <mergeCell ref="DE56:DJ56"/>
    <mergeCell ref="DK56:DP56"/>
    <mergeCell ref="DQ56:DV56"/>
    <mergeCell ref="FG56:FL56"/>
    <mergeCell ref="FM56:FR56"/>
    <mergeCell ref="GQ56:GV56"/>
    <mergeCell ref="GW56:HB56"/>
    <mergeCell ref="HC56:HH56"/>
    <mergeCell ref="CY53:DD53"/>
    <mergeCell ref="CY54:DD54"/>
    <mergeCell ref="CY55:DD55"/>
    <mergeCell ref="DE52:DJ52"/>
    <mergeCell ref="DE53:DJ53"/>
    <mergeCell ref="DE54:DJ54"/>
    <mergeCell ref="DE55:DJ55"/>
    <mergeCell ref="DQ52:DV52"/>
    <mergeCell ref="DQ53:DV53"/>
    <mergeCell ref="CA56:CF56"/>
    <mergeCell ref="CG56:CL56"/>
    <mergeCell ref="CM56:CR56"/>
    <mergeCell ref="CS56:CX56"/>
    <mergeCell ref="EU56:EZ56"/>
    <mergeCell ref="DW56:EB56"/>
    <mergeCell ref="EC56:EH56"/>
    <mergeCell ref="EI56:EN56"/>
    <mergeCell ref="EO56:ET56"/>
    <mergeCell ref="FS56:FX56"/>
    <mergeCell ref="FY56:GD56"/>
    <mergeCell ref="GE56:GJ56"/>
    <mergeCell ref="GK56:GP56"/>
    <mergeCell ref="GQ46:GV46"/>
    <mergeCell ref="GW46:HB46"/>
    <mergeCell ref="HC46:HH46"/>
    <mergeCell ref="FM46:FR46"/>
    <mergeCell ref="FS46:FX46"/>
    <mergeCell ref="FY46:GD46"/>
    <mergeCell ref="GE46:GJ46"/>
    <mergeCell ref="FM47:FR47"/>
    <mergeCell ref="FS47:FX47"/>
    <mergeCell ref="GW47:HB47"/>
    <mergeCell ref="CS46:CX46"/>
    <mergeCell ref="CY46:DD46"/>
    <mergeCell ref="DE46:DJ46"/>
    <mergeCell ref="DK46:DP46"/>
    <mergeCell ref="FA56:FD56"/>
    <mergeCell ref="FA52:FD52"/>
    <mergeCell ref="FA53:FD53"/>
    <mergeCell ref="FA55:FD55"/>
    <mergeCell ref="CY52:DD52"/>
    <mergeCell ref="X47:AC47"/>
    <mergeCell ref="AD47:AJ47"/>
    <mergeCell ref="AK47:AP47"/>
    <mergeCell ref="AQ47:AV47"/>
    <mergeCell ref="AW47:BB47"/>
    <mergeCell ref="BC47:BH47"/>
    <mergeCell ref="BI47:BN47"/>
    <mergeCell ref="BO47:BT47"/>
    <mergeCell ref="DE47:DJ47"/>
    <mergeCell ref="DK47:DP47"/>
    <mergeCell ref="DQ47:DV47"/>
    <mergeCell ref="DW47:EB47"/>
    <mergeCell ref="CG47:CL47"/>
    <mergeCell ref="CM47:CR47"/>
    <mergeCell ref="CS47:CX47"/>
    <mergeCell ref="CY47:DD47"/>
    <mergeCell ref="FG47:FL47"/>
    <mergeCell ref="EC47:EH47"/>
    <mergeCell ref="EI47:EN47"/>
    <mergeCell ref="EO47:ET47"/>
    <mergeCell ref="EU47:EZ47"/>
    <mergeCell ref="FE47:FF47"/>
    <mergeCell ref="EO46:ET46"/>
    <mergeCell ref="EU46:EZ46"/>
    <mergeCell ref="FG46:FL46"/>
    <mergeCell ref="DQ46:DV46"/>
    <mergeCell ref="DW46:EB46"/>
    <mergeCell ref="EC46:EH46"/>
    <mergeCell ref="EI46:EN46"/>
    <mergeCell ref="GK46:GP46"/>
    <mergeCell ref="FE46:FF46"/>
    <mergeCell ref="A33:W33"/>
    <mergeCell ref="A34:W34"/>
    <mergeCell ref="A35:W35"/>
    <mergeCell ref="A44:W44"/>
    <mergeCell ref="A45:W45"/>
    <mergeCell ref="A46:W46"/>
    <mergeCell ref="A39:W39"/>
    <mergeCell ref="A43:W43"/>
    <mergeCell ref="DE33:DJ33"/>
    <mergeCell ref="X33:AC33"/>
    <mergeCell ref="AD33:AJ33"/>
    <mergeCell ref="AK33:AP33"/>
    <mergeCell ref="AQ33:AV33"/>
    <mergeCell ref="AW33:BB33"/>
    <mergeCell ref="BC33:BH33"/>
    <mergeCell ref="BI33:BN33"/>
    <mergeCell ref="BO33:BT33"/>
    <mergeCell ref="BU33:BZ33"/>
    <mergeCell ref="GE34:GJ34"/>
    <mergeCell ref="GE33:GJ33"/>
    <mergeCell ref="GK33:GP33"/>
    <mergeCell ref="CA33:CF33"/>
    <mergeCell ref="CG33:CL33"/>
    <mergeCell ref="A29:W29"/>
    <mergeCell ref="A30:W30"/>
    <mergeCell ref="A31:W31"/>
    <mergeCell ref="A32:W32"/>
    <mergeCell ref="BI46:BN46"/>
    <mergeCell ref="BO46:BT46"/>
    <mergeCell ref="X46:AC46"/>
    <mergeCell ref="AD46:AJ46"/>
    <mergeCell ref="AK46:AP46"/>
    <mergeCell ref="AQ46:AV46"/>
    <mergeCell ref="AW46:BB46"/>
    <mergeCell ref="BC46:BH46"/>
    <mergeCell ref="A17:W17"/>
    <mergeCell ref="A18:W18"/>
    <mergeCell ref="A19:W19"/>
    <mergeCell ref="X10:AC10"/>
    <mergeCell ref="AD10:AJ10"/>
    <mergeCell ref="X11:AC11"/>
    <mergeCell ref="AD11:AJ11"/>
    <mergeCell ref="A20:W20"/>
    <mergeCell ref="A13:W13"/>
    <mergeCell ref="A14:W14"/>
    <mergeCell ref="A15:W15"/>
    <mergeCell ref="A16:W16"/>
    <mergeCell ref="A25:W25"/>
    <mergeCell ref="A26:W26"/>
    <mergeCell ref="A27:W27"/>
    <mergeCell ref="A28:W28"/>
    <mergeCell ref="A21:W21"/>
    <mergeCell ref="A22:W22"/>
    <mergeCell ref="A23:W23"/>
    <mergeCell ref="A24:W24"/>
    <mergeCell ref="X13:AC13"/>
    <mergeCell ref="AD13:AJ13"/>
    <mergeCell ref="FA6:FD8"/>
    <mergeCell ref="FA9:FD9"/>
    <mergeCell ref="FE6:FF8"/>
    <mergeCell ref="GK6:GP8"/>
    <mergeCell ref="GQ6:GV8"/>
    <mergeCell ref="GQ9:GV9"/>
    <mergeCell ref="GW9:HB9"/>
    <mergeCell ref="HC9:HH9"/>
    <mergeCell ref="FS9:FX9"/>
    <mergeCell ref="FY9:GD9"/>
    <mergeCell ref="GE9:GJ9"/>
    <mergeCell ref="GK9:GP9"/>
    <mergeCell ref="A10:W10"/>
    <mergeCell ref="A11:W11"/>
    <mergeCell ref="A12:W12"/>
    <mergeCell ref="AK10:AP10"/>
    <mergeCell ref="AQ10:AV10"/>
    <mergeCell ref="AW10:BB10"/>
    <mergeCell ref="X12:AC12"/>
    <mergeCell ref="AD12:AJ12"/>
    <mergeCell ref="AK11:AP11"/>
    <mergeCell ref="AQ11:AV11"/>
    <mergeCell ref="BC10:BH10"/>
    <mergeCell ref="BI10:BN10"/>
    <mergeCell ref="BO10:BT10"/>
    <mergeCell ref="AK12:AP12"/>
    <mergeCell ref="AQ12:AV12"/>
    <mergeCell ref="AW12:BB12"/>
    <mergeCell ref="BC12:BH12"/>
    <mergeCell ref="HC10:HH10"/>
    <mergeCell ref="BU6:BZ8"/>
    <mergeCell ref="A3:AC3"/>
    <mergeCell ref="A4:W8"/>
    <mergeCell ref="X4:AC8"/>
    <mergeCell ref="AK6:AP8"/>
    <mergeCell ref="AQ6:AV8"/>
    <mergeCell ref="AW6:BB8"/>
    <mergeCell ref="BC6:BH8"/>
    <mergeCell ref="BI6:BN8"/>
    <mergeCell ref="BO6:BT8"/>
    <mergeCell ref="FG6:FL8"/>
    <mergeCell ref="FM6:FR8"/>
    <mergeCell ref="FS6:FX8"/>
    <mergeCell ref="EU9:EZ9"/>
    <mergeCell ref="FG9:FL9"/>
    <mergeCell ref="FM9:FR9"/>
    <mergeCell ref="EU6:EZ8"/>
    <mergeCell ref="CY6:DD8"/>
    <mergeCell ref="CM6:CR8"/>
    <mergeCell ref="CS6:CX8"/>
    <mergeCell ref="AD4:BN5"/>
    <mergeCell ref="BO4:CL5"/>
    <mergeCell ref="CM4:EN5"/>
    <mergeCell ref="EO4:FL5"/>
    <mergeCell ref="EO6:ET8"/>
    <mergeCell ref="FE9:FF9"/>
    <mergeCell ref="AW11:BB11"/>
    <mergeCell ref="BC11:BH11"/>
    <mergeCell ref="BI11:BN11"/>
    <mergeCell ref="BO11:BT11"/>
    <mergeCell ref="CG11:CL11"/>
    <mergeCell ref="CM11:CR11"/>
    <mergeCell ref="BU11:BZ11"/>
    <mergeCell ref="CA11:CF11"/>
    <mergeCell ref="GQ10:GV10"/>
    <mergeCell ref="DE10:DJ10"/>
    <mergeCell ref="DK10:DP10"/>
    <mergeCell ref="DQ10:DV10"/>
    <mergeCell ref="DW10:EB10"/>
    <mergeCell ref="EC10:EH10"/>
    <mergeCell ref="EI10:EN10"/>
    <mergeCell ref="FA10:FD10"/>
    <mergeCell ref="GW10:HB10"/>
    <mergeCell ref="GW11:HB11"/>
    <mergeCell ref="EO10:ET10"/>
    <mergeCell ref="EU10:EZ10"/>
    <mergeCell ref="FG10:FL10"/>
    <mergeCell ref="FM10:FR10"/>
    <mergeCell ref="FS10:FX10"/>
    <mergeCell ref="FY10:GD10"/>
    <mergeCell ref="GE10:GJ10"/>
    <mergeCell ref="GK10:GP10"/>
    <mergeCell ref="BU10:BZ10"/>
    <mergeCell ref="CA10:CF10"/>
    <mergeCell ref="CG10:CL10"/>
    <mergeCell ref="CM10:CR10"/>
    <mergeCell ref="CS10:CX10"/>
    <mergeCell ref="CY10:DD10"/>
    <mergeCell ref="HC11:HH11"/>
    <mergeCell ref="FG11:FL11"/>
    <mergeCell ref="FM11:FR11"/>
    <mergeCell ref="FS11:FX11"/>
    <mergeCell ref="FY11:GD11"/>
    <mergeCell ref="GE11:GJ11"/>
    <mergeCell ref="EI11:EN11"/>
    <mergeCell ref="EO11:ET11"/>
    <mergeCell ref="EU11:EZ11"/>
    <mergeCell ref="GK11:GP11"/>
    <mergeCell ref="GQ11:GV11"/>
    <mergeCell ref="CS11:CX11"/>
    <mergeCell ref="CY11:DD11"/>
    <mergeCell ref="DE11:DJ11"/>
    <mergeCell ref="DK11:DP11"/>
    <mergeCell ref="DQ11:DV11"/>
    <mergeCell ref="DW11:EB11"/>
    <mergeCell ref="GW12:HB12"/>
    <mergeCell ref="HC12:HH12"/>
    <mergeCell ref="AK13:AP13"/>
    <mergeCell ref="AQ13:AV13"/>
    <mergeCell ref="AW13:BB13"/>
    <mergeCell ref="BC13:BH13"/>
    <mergeCell ref="BI13:BN13"/>
    <mergeCell ref="BO13:BT13"/>
    <mergeCell ref="FM12:FR12"/>
    <mergeCell ref="FS12:FX12"/>
    <mergeCell ref="FY12:GD12"/>
    <mergeCell ref="GE12:GJ12"/>
    <mergeCell ref="GK12:GP12"/>
    <mergeCell ref="GQ12:GV12"/>
    <mergeCell ref="EC12:EH12"/>
    <mergeCell ref="EI12:EN12"/>
    <mergeCell ref="EO12:ET12"/>
    <mergeCell ref="EU12:EZ12"/>
    <mergeCell ref="FG12:FL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FY13:GD13"/>
    <mergeCell ref="GE13:GJ13"/>
    <mergeCell ref="GK13:GP13"/>
    <mergeCell ref="GQ13:GV13"/>
    <mergeCell ref="DE13:DJ13"/>
    <mergeCell ref="DK13:DP13"/>
    <mergeCell ref="DQ13:DV13"/>
    <mergeCell ref="DW13:EB13"/>
    <mergeCell ref="GW13:HB13"/>
    <mergeCell ref="HC13:HH13"/>
    <mergeCell ref="EO13:ET13"/>
    <mergeCell ref="EU13:EZ13"/>
    <mergeCell ref="FG13:FL13"/>
    <mergeCell ref="FM13:FR13"/>
    <mergeCell ref="FS13:FX13"/>
    <mergeCell ref="BU13:BZ13"/>
    <mergeCell ref="CA13:CF13"/>
    <mergeCell ref="CG13:CL13"/>
    <mergeCell ref="CM13:CR13"/>
    <mergeCell ref="CS13:CX13"/>
    <mergeCell ref="CY13:DD13"/>
    <mergeCell ref="HC14:HH14"/>
    <mergeCell ref="EO14:ET14"/>
    <mergeCell ref="EU14:EZ14"/>
    <mergeCell ref="FG14:FL14"/>
    <mergeCell ref="FM14:FR14"/>
    <mergeCell ref="FS14:FX14"/>
    <mergeCell ref="FE14:FF14"/>
    <mergeCell ref="BU14:BZ14"/>
    <mergeCell ref="CA14:CF14"/>
    <mergeCell ref="CG14:CL14"/>
    <mergeCell ref="CM14:CR14"/>
    <mergeCell ref="CS14:CX14"/>
    <mergeCell ref="CY14:DD14"/>
    <mergeCell ref="X14:AC14"/>
    <mergeCell ref="AD14:AJ14"/>
    <mergeCell ref="AK14:AP14"/>
    <mergeCell ref="AQ14:AV14"/>
    <mergeCell ref="AW14:BB14"/>
    <mergeCell ref="BC14:BH14"/>
    <mergeCell ref="BI14:BN14"/>
    <mergeCell ref="BO14:BT14"/>
    <mergeCell ref="AK15:AP15"/>
    <mergeCell ref="AQ15:AV15"/>
    <mergeCell ref="AW15:BB15"/>
    <mergeCell ref="BC15:BH15"/>
    <mergeCell ref="BI15:BN15"/>
    <mergeCell ref="BO15:BT15"/>
    <mergeCell ref="FY14:GD14"/>
    <mergeCell ref="GE14:GJ14"/>
    <mergeCell ref="GK14:GP14"/>
    <mergeCell ref="GQ14:GV14"/>
    <mergeCell ref="DE14:DJ14"/>
    <mergeCell ref="DK14:DP14"/>
    <mergeCell ref="DQ14:DV14"/>
    <mergeCell ref="DW14:EB14"/>
    <mergeCell ref="GW14:HB14"/>
    <mergeCell ref="GE15:GJ15"/>
    <mergeCell ref="GK15:GP15"/>
    <mergeCell ref="GQ15:GV15"/>
    <mergeCell ref="DE15:DJ15"/>
    <mergeCell ref="DK15:DP15"/>
    <mergeCell ref="DQ15:DV15"/>
    <mergeCell ref="DW15:EB15"/>
    <mergeCell ref="EI15:EN15"/>
    <mergeCell ref="GW15:HB15"/>
    <mergeCell ref="FA14:FD14"/>
    <mergeCell ref="FG15:FL15"/>
    <mergeCell ref="FM15:FR15"/>
    <mergeCell ref="FS15:FX15"/>
    <mergeCell ref="FA15:FD15"/>
    <mergeCell ref="FE15:FF15"/>
    <mergeCell ref="FY15:GD15"/>
    <mergeCell ref="FY16:GD16"/>
    <mergeCell ref="GE16:GJ16"/>
    <mergeCell ref="GK16:GP16"/>
    <mergeCell ref="GQ16:GV16"/>
    <mergeCell ref="GW16:HB16"/>
    <mergeCell ref="DE16:DJ16"/>
    <mergeCell ref="DK16:DP16"/>
    <mergeCell ref="DQ16:DV16"/>
    <mergeCell ref="DW16:EB16"/>
    <mergeCell ref="HC16:HH16"/>
    <mergeCell ref="EO16:ET16"/>
    <mergeCell ref="EU16:EZ16"/>
    <mergeCell ref="FG16:FL16"/>
    <mergeCell ref="FM16:FR16"/>
    <mergeCell ref="FS16:FX16"/>
    <mergeCell ref="FA16:FD16"/>
    <mergeCell ref="FE16:FF16"/>
    <mergeCell ref="HC17:HH17"/>
    <mergeCell ref="FM17:FR17"/>
    <mergeCell ref="FS17:FX17"/>
    <mergeCell ref="FY17:GD17"/>
    <mergeCell ref="GE17:GJ17"/>
    <mergeCell ref="DQ17:DV17"/>
    <mergeCell ref="DW17:EB17"/>
    <mergeCell ref="EC17:EH17"/>
    <mergeCell ref="EI17:EN17"/>
    <mergeCell ref="BU17:BZ17"/>
    <mergeCell ref="CA17:CF17"/>
    <mergeCell ref="CG17:CL17"/>
    <mergeCell ref="CM17:CR17"/>
    <mergeCell ref="CS17:CX17"/>
    <mergeCell ref="CY17:DD17"/>
    <mergeCell ref="X17:AC17"/>
    <mergeCell ref="AD17:AJ17"/>
    <mergeCell ref="AK17:AP17"/>
    <mergeCell ref="AQ17:AV17"/>
    <mergeCell ref="AW17:BB17"/>
    <mergeCell ref="BC17:BH17"/>
    <mergeCell ref="BO17:BT17"/>
    <mergeCell ref="EO17:ET17"/>
    <mergeCell ref="DE17:DJ17"/>
    <mergeCell ref="DK17:DP17"/>
    <mergeCell ref="FA17:FD17"/>
    <mergeCell ref="BU19:BZ19"/>
    <mergeCell ref="CA19:CF19"/>
    <mergeCell ref="CG19:CL19"/>
    <mergeCell ref="CM19:CR19"/>
    <mergeCell ref="CG6:CL8"/>
    <mergeCell ref="CY19:DD19"/>
    <mergeCell ref="BU16:BZ16"/>
    <mergeCell ref="CA16:CF16"/>
    <mergeCell ref="X19:AC19"/>
    <mergeCell ref="AD19:AJ19"/>
    <mergeCell ref="AK19:AP19"/>
    <mergeCell ref="AQ19:AV19"/>
    <mergeCell ref="AW19:BB19"/>
    <mergeCell ref="BC19:BH19"/>
    <mergeCell ref="HC18:HH18"/>
    <mergeCell ref="FM18:FR18"/>
    <mergeCell ref="FS18:FX18"/>
    <mergeCell ref="FY18:GD18"/>
    <mergeCell ref="GE18:GJ18"/>
    <mergeCell ref="GQ18:GV18"/>
    <mergeCell ref="GW18:HB18"/>
    <mergeCell ref="GK18:GP18"/>
    <mergeCell ref="X18:AC18"/>
    <mergeCell ref="AD18:AJ18"/>
    <mergeCell ref="AK18:AP18"/>
    <mergeCell ref="AQ18:AV18"/>
    <mergeCell ref="AW18:BB18"/>
    <mergeCell ref="BC18:BH18"/>
    <mergeCell ref="GQ17:GV17"/>
    <mergeCell ref="GW17:HB17"/>
    <mergeCell ref="DE6:DJ8"/>
    <mergeCell ref="DK6:DP8"/>
    <mergeCell ref="CG16:CL16"/>
    <mergeCell ref="CM16:CR16"/>
    <mergeCell ref="DQ6:DV8"/>
    <mergeCell ref="DW6:EB8"/>
    <mergeCell ref="CA6:CF8"/>
    <mergeCell ref="EI16:EN16"/>
    <mergeCell ref="EC15:EH15"/>
    <mergeCell ref="A9:W9"/>
    <mergeCell ref="X9:AC9"/>
    <mergeCell ref="AD9:AJ9"/>
    <mergeCell ref="AK9:AP9"/>
    <mergeCell ref="AQ9:AV9"/>
    <mergeCell ref="EC6:EH8"/>
    <mergeCell ref="EI6:EN8"/>
    <mergeCell ref="EC16:EH16"/>
    <mergeCell ref="EC14:EH14"/>
    <mergeCell ref="EI14:EN14"/>
    <mergeCell ref="EC13:EH13"/>
    <mergeCell ref="EI13:EN13"/>
    <mergeCell ref="EC11:EH11"/>
    <mergeCell ref="CS16:CX16"/>
    <mergeCell ref="CY16:DD16"/>
    <mergeCell ref="X16:AC16"/>
    <mergeCell ref="AD16:AJ16"/>
    <mergeCell ref="AK16:AP16"/>
    <mergeCell ref="AQ16:AV16"/>
    <mergeCell ref="DK9:DP9"/>
    <mergeCell ref="CG9:CL9"/>
    <mergeCell ref="CM9:CR9"/>
    <mergeCell ref="X15:AC15"/>
    <mergeCell ref="DW9:EB9"/>
    <mergeCell ref="AD15:AJ15"/>
    <mergeCell ref="FG18:FL18"/>
    <mergeCell ref="DQ18:DV18"/>
    <mergeCell ref="DW18:EB18"/>
    <mergeCell ref="EO18:ET18"/>
    <mergeCell ref="EU18:EZ18"/>
    <mergeCell ref="EC18:EH18"/>
    <mergeCell ref="EI18:EN18"/>
    <mergeCell ref="FE18:FF18"/>
    <mergeCell ref="FS19:FX19"/>
    <mergeCell ref="FG19:FL19"/>
    <mergeCell ref="DE19:DJ19"/>
    <mergeCell ref="DK19:DP19"/>
    <mergeCell ref="DQ19:DV19"/>
    <mergeCell ref="DW19:EB19"/>
    <mergeCell ref="FM19:FR19"/>
    <mergeCell ref="EO19:ET19"/>
    <mergeCell ref="EU19:EZ19"/>
    <mergeCell ref="FA19:FD19"/>
    <mergeCell ref="EC19:EH19"/>
    <mergeCell ref="EI19:EN19"/>
    <mergeCell ref="FA18:FD18"/>
    <mergeCell ref="FE19:FF19"/>
    <mergeCell ref="CM18:CR18"/>
    <mergeCell ref="BI17:BN17"/>
    <mergeCell ref="HC19:HH19"/>
    <mergeCell ref="EC9:EH9"/>
    <mergeCell ref="EI9:EN9"/>
    <mergeCell ref="EO9:ET9"/>
    <mergeCell ref="GW19:HB19"/>
    <mergeCell ref="GQ19:GV19"/>
    <mergeCell ref="GK19:GP19"/>
    <mergeCell ref="GE19:GJ19"/>
    <mergeCell ref="GK17:GP17"/>
    <mergeCell ref="EU17:EZ17"/>
    <mergeCell ref="FG17:FL17"/>
    <mergeCell ref="CS9:CX9"/>
    <mergeCell ref="BU9:BZ9"/>
    <mergeCell ref="CA9:CF9"/>
    <mergeCell ref="FY19:GD19"/>
    <mergeCell ref="DE18:DJ18"/>
    <mergeCell ref="DK18:DP18"/>
    <mergeCell ref="CA18:CF18"/>
    <mergeCell ref="CG18:CL18"/>
    <mergeCell ref="DQ9:DV9"/>
    <mergeCell ref="CS19:CX19"/>
    <mergeCell ref="BI9:BN9"/>
    <mergeCell ref="BI19:BN19"/>
    <mergeCell ref="BO19:BT19"/>
    <mergeCell ref="BI18:BN18"/>
    <mergeCell ref="BO18:BT18"/>
    <mergeCell ref="BO9:BT9"/>
    <mergeCell ref="FA11:FD11"/>
    <mergeCell ref="FA12:FD12"/>
    <mergeCell ref="FA13:FD13"/>
    <mergeCell ref="CA20:CF20"/>
    <mergeCell ref="CG20:CL20"/>
    <mergeCell ref="CM20:CR20"/>
    <mergeCell ref="CS20:CX20"/>
    <mergeCell ref="CY20:DD20"/>
    <mergeCell ref="DE20:DJ20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CY9:DD9"/>
    <mergeCell ref="DE9:DJ9"/>
    <mergeCell ref="AW9:BB9"/>
    <mergeCell ref="BC9:BH9"/>
    <mergeCell ref="CS18:CX18"/>
    <mergeCell ref="CY18:DD18"/>
    <mergeCell ref="BU18:BZ18"/>
    <mergeCell ref="AW16:BB16"/>
    <mergeCell ref="BC16:BH16"/>
    <mergeCell ref="BI16:BN16"/>
    <mergeCell ref="BO16:BT16"/>
    <mergeCell ref="BU15:BZ15"/>
    <mergeCell ref="CA15:CF15"/>
    <mergeCell ref="CG15:CL15"/>
    <mergeCell ref="CM15:CR15"/>
    <mergeCell ref="CS15:CX15"/>
    <mergeCell ref="CY15:DD15"/>
    <mergeCell ref="GE20:GJ20"/>
    <mergeCell ref="GK20:GP20"/>
    <mergeCell ref="GQ20:GV20"/>
    <mergeCell ref="DK20:DP20"/>
    <mergeCell ref="DQ20:DV20"/>
    <mergeCell ref="DW20:EB20"/>
    <mergeCell ref="EC20:EH20"/>
    <mergeCell ref="GW20:HB20"/>
    <mergeCell ref="HC20:HH20"/>
    <mergeCell ref="EU20:EZ20"/>
    <mergeCell ref="FG20:FL20"/>
    <mergeCell ref="FM20:FR20"/>
    <mergeCell ref="FS20:FX20"/>
    <mergeCell ref="FY20:GD20"/>
    <mergeCell ref="FA20:FD20"/>
    <mergeCell ref="EI20:EN20"/>
    <mergeCell ref="EO20:ET20"/>
    <mergeCell ref="FE20:FF20"/>
    <mergeCell ref="GQ21:GV21"/>
    <mergeCell ref="DK21:DP21"/>
    <mergeCell ref="DQ21:DV21"/>
    <mergeCell ref="DW21:EB21"/>
    <mergeCell ref="EC21:EH21"/>
    <mergeCell ref="GW21:HB21"/>
    <mergeCell ref="HC21:HH21"/>
    <mergeCell ref="HI21:HN21"/>
    <mergeCell ref="HO21:HZ21"/>
    <mergeCell ref="EU21:EZ21"/>
    <mergeCell ref="FG21:FL21"/>
    <mergeCell ref="FM21:FR21"/>
    <mergeCell ref="FS21:FX21"/>
    <mergeCell ref="FY21:GD21"/>
    <mergeCell ref="FA21:FD21"/>
    <mergeCell ref="EI21:EN21"/>
    <mergeCell ref="EO21:ET21"/>
    <mergeCell ref="FE21:FF21"/>
    <mergeCell ref="CA22:CF22"/>
    <mergeCell ref="CG22:CL22"/>
    <mergeCell ref="CM22:CR22"/>
    <mergeCell ref="CS22:CX22"/>
    <mergeCell ref="CY22:DD22"/>
    <mergeCell ref="DE22:DJ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GE21:GJ21"/>
    <mergeCell ref="GK21:GP21"/>
    <mergeCell ref="CA21:CF21"/>
    <mergeCell ref="CG21:CL21"/>
    <mergeCell ref="CM21:CR21"/>
    <mergeCell ref="CS21:CX21"/>
    <mergeCell ref="CY21:DD21"/>
    <mergeCell ref="DE21:DJ21"/>
    <mergeCell ref="X21:AC21"/>
    <mergeCell ref="AD21:AJ21"/>
    <mergeCell ref="AK21:AP21"/>
    <mergeCell ref="AQ21:AV21"/>
    <mergeCell ref="AW21:BB21"/>
    <mergeCell ref="BC21:BH21"/>
    <mergeCell ref="BI21:BN21"/>
    <mergeCell ref="BO21:BT21"/>
    <mergeCell ref="BU21:BZ21"/>
    <mergeCell ref="GE22:GJ22"/>
    <mergeCell ref="GK22:GP22"/>
    <mergeCell ref="GQ22:GV22"/>
    <mergeCell ref="DK22:DP22"/>
    <mergeCell ref="DQ22:DV22"/>
    <mergeCell ref="DW22:EB22"/>
    <mergeCell ref="EC22:EH22"/>
    <mergeCell ref="GW22:HB22"/>
    <mergeCell ref="HC22:HH22"/>
    <mergeCell ref="EU22:EZ22"/>
    <mergeCell ref="FG22:FL22"/>
    <mergeCell ref="FM22:FR22"/>
    <mergeCell ref="FS22:FX22"/>
    <mergeCell ref="FY22:GD22"/>
    <mergeCell ref="FA22:FD22"/>
    <mergeCell ref="EI22:EN22"/>
    <mergeCell ref="EO22:ET22"/>
    <mergeCell ref="FE22:FF22"/>
    <mergeCell ref="GQ23:GV23"/>
    <mergeCell ref="DK23:DP23"/>
    <mergeCell ref="DQ23:DV23"/>
    <mergeCell ref="DW23:EB23"/>
    <mergeCell ref="EC23:EH23"/>
    <mergeCell ref="GW23:HB23"/>
    <mergeCell ref="HC23:HH23"/>
    <mergeCell ref="EU23:EZ23"/>
    <mergeCell ref="FG23:FL23"/>
    <mergeCell ref="FM23:FR23"/>
    <mergeCell ref="FS23:FX23"/>
    <mergeCell ref="FY23:GD23"/>
    <mergeCell ref="FA23:FD23"/>
    <mergeCell ref="FE23:FF23"/>
    <mergeCell ref="EI23:EN23"/>
    <mergeCell ref="EO23:ET23"/>
    <mergeCell ref="CA23:CF23"/>
    <mergeCell ref="CG23:CL23"/>
    <mergeCell ref="CM23:CR23"/>
    <mergeCell ref="CS23:CX23"/>
    <mergeCell ref="CY23:DD23"/>
    <mergeCell ref="DE23:DJ23"/>
    <mergeCell ref="CA24:CF24"/>
    <mergeCell ref="CG24:CL24"/>
    <mergeCell ref="CM24:CR24"/>
    <mergeCell ref="CS24:CX24"/>
    <mergeCell ref="CY24:DD24"/>
    <mergeCell ref="DE24:DJ24"/>
    <mergeCell ref="X24:AC24"/>
    <mergeCell ref="AD24:AJ24"/>
    <mergeCell ref="AK24:AP24"/>
    <mergeCell ref="AQ24:AV24"/>
    <mergeCell ref="AW24:BB24"/>
    <mergeCell ref="BC24:BH24"/>
    <mergeCell ref="BI24:BN24"/>
    <mergeCell ref="BO24:BT24"/>
    <mergeCell ref="BU24:BZ24"/>
    <mergeCell ref="GE23:GJ23"/>
    <mergeCell ref="GK23:GP23"/>
    <mergeCell ref="X23:AC23"/>
    <mergeCell ref="AD23:AJ23"/>
    <mergeCell ref="AK23:AP23"/>
    <mergeCell ref="AQ23:AV23"/>
    <mergeCell ref="AW23:BB23"/>
    <mergeCell ref="BC23:BH23"/>
    <mergeCell ref="BI23:BN23"/>
    <mergeCell ref="BO23:BT23"/>
    <mergeCell ref="BU23:BZ23"/>
    <mergeCell ref="GE24:GJ24"/>
    <mergeCell ref="GK24:GP24"/>
    <mergeCell ref="GQ24:GV24"/>
    <mergeCell ref="DK24:DP24"/>
    <mergeCell ref="DQ24:DV24"/>
    <mergeCell ref="DW24:EB24"/>
    <mergeCell ref="EC24:EH24"/>
    <mergeCell ref="GW24:HB24"/>
    <mergeCell ref="HC24:HH24"/>
    <mergeCell ref="HI24:HN24"/>
    <mergeCell ref="HO24:HZ24"/>
    <mergeCell ref="EU24:EZ24"/>
    <mergeCell ref="FG24:FL24"/>
    <mergeCell ref="FM24:FR24"/>
    <mergeCell ref="FS24:FX24"/>
    <mergeCell ref="FY24:GD24"/>
    <mergeCell ref="FA24:FD24"/>
    <mergeCell ref="EI24:EN24"/>
    <mergeCell ref="EO24:ET24"/>
    <mergeCell ref="FE24:FF24"/>
    <mergeCell ref="GQ25:GV25"/>
    <mergeCell ref="DK25:DP25"/>
    <mergeCell ref="DQ25:DV25"/>
    <mergeCell ref="DW25:EB25"/>
    <mergeCell ref="EC25:EH25"/>
    <mergeCell ref="GW25:HB25"/>
    <mergeCell ref="HC25:HH25"/>
    <mergeCell ref="EU25:EZ25"/>
    <mergeCell ref="FG25:FL25"/>
    <mergeCell ref="FM25:FR25"/>
    <mergeCell ref="FS25:FX25"/>
    <mergeCell ref="FY25:GD25"/>
    <mergeCell ref="FA25:FD25"/>
    <mergeCell ref="EI25:EN25"/>
    <mergeCell ref="EO25:ET25"/>
    <mergeCell ref="CA25:CF25"/>
    <mergeCell ref="CG25:CL25"/>
    <mergeCell ref="CM25:CR25"/>
    <mergeCell ref="CS25:CX25"/>
    <mergeCell ref="CY25:DD25"/>
    <mergeCell ref="DE25:DJ25"/>
    <mergeCell ref="X26:AC26"/>
    <mergeCell ref="AD26:AJ26"/>
    <mergeCell ref="AK26:AP26"/>
    <mergeCell ref="AQ26:AV26"/>
    <mergeCell ref="AW26:BB26"/>
    <mergeCell ref="BC26:BH26"/>
    <mergeCell ref="BI26:BN26"/>
    <mergeCell ref="BO26:BT26"/>
    <mergeCell ref="BU26:BZ26"/>
    <mergeCell ref="GE25:GJ25"/>
    <mergeCell ref="GK25:GP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BU25:BZ25"/>
    <mergeCell ref="GE26:GJ26"/>
    <mergeCell ref="GK26:GP26"/>
    <mergeCell ref="FE25:FF25"/>
    <mergeCell ref="GW26:HB26"/>
    <mergeCell ref="HC26:HH26"/>
    <mergeCell ref="EU26:EZ26"/>
    <mergeCell ref="FG26:FL26"/>
    <mergeCell ref="FM26:FR26"/>
    <mergeCell ref="FS26:FX26"/>
    <mergeCell ref="FY26:GD26"/>
    <mergeCell ref="FA26:FD26"/>
    <mergeCell ref="FE26:FF26"/>
    <mergeCell ref="EI26:EN26"/>
    <mergeCell ref="EO26:ET26"/>
    <mergeCell ref="GQ27:GV27"/>
    <mergeCell ref="DK27:DP27"/>
    <mergeCell ref="DQ27:DV27"/>
    <mergeCell ref="DW27:EB27"/>
    <mergeCell ref="EC27:EH27"/>
    <mergeCell ref="GW27:HB27"/>
    <mergeCell ref="HC27:HH27"/>
    <mergeCell ref="AK28:AP28"/>
    <mergeCell ref="AQ28:AV28"/>
    <mergeCell ref="AW28:BB28"/>
    <mergeCell ref="BC28:BH28"/>
    <mergeCell ref="BI28:BN28"/>
    <mergeCell ref="BO28:BT28"/>
    <mergeCell ref="BU28:BZ28"/>
    <mergeCell ref="GE27:GJ27"/>
    <mergeCell ref="GK27:GP27"/>
    <mergeCell ref="CA27:CF27"/>
    <mergeCell ref="CG27:CL27"/>
    <mergeCell ref="CM27:CR27"/>
    <mergeCell ref="CS27:CX27"/>
    <mergeCell ref="CY27:DD27"/>
    <mergeCell ref="GQ26:GV26"/>
    <mergeCell ref="DK26:DP26"/>
    <mergeCell ref="DQ26:DV26"/>
    <mergeCell ref="DW26:EB26"/>
    <mergeCell ref="EC26:EH26"/>
    <mergeCell ref="CA26:CF26"/>
    <mergeCell ref="CG26:CL26"/>
    <mergeCell ref="CM26:CR26"/>
    <mergeCell ref="CS26:CX26"/>
    <mergeCell ref="CY26:DD26"/>
    <mergeCell ref="DE26:DJ26"/>
    <mergeCell ref="DE27:DJ27"/>
    <mergeCell ref="X27:AC27"/>
    <mergeCell ref="AD27:AJ27"/>
    <mergeCell ref="AK27:AP27"/>
    <mergeCell ref="AQ27:AV27"/>
    <mergeCell ref="AW27:BB27"/>
    <mergeCell ref="BC27:BH27"/>
    <mergeCell ref="BI27:BN27"/>
    <mergeCell ref="BO27:BT27"/>
    <mergeCell ref="BU27:BZ27"/>
    <mergeCell ref="GE28:GJ28"/>
    <mergeCell ref="GK28:GP28"/>
    <mergeCell ref="GQ28:GV28"/>
    <mergeCell ref="DK28:DP28"/>
    <mergeCell ref="DQ28:DV28"/>
    <mergeCell ref="DW28:EB28"/>
    <mergeCell ref="EC28:EH28"/>
    <mergeCell ref="EU27:EZ27"/>
    <mergeCell ref="FG27:FL27"/>
    <mergeCell ref="FM27:FR27"/>
    <mergeCell ref="FS27:FX27"/>
    <mergeCell ref="FY27:GD27"/>
    <mergeCell ref="FA27:FD27"/>
    <mergeCell ref="EI27:EN27"/>
    <mergeCell ref="EO27:ET27"/>
    <mergeCell ref="CA28:CF28"/>
    <mergeCell ref="CG28:CL28"/>
    <mergeCell ref="CM28:CR28"/>
    <mergeCell ref="CS28:CX28"/>
    <mergeCell ref="CY28:DD28"/>
    <mergeCell ref="DE28:DJ28"/>
    <mergeCell ref="X28:AC28"/>
    <mergeCell ref="AD28:AJ28"/>
    <mergeCell ref="GW28:HB28"/>
    <mergeCell ref="HC28:HH28"/>
    <mergeCell ref="EU28:EZ28"/>
    <mergeCell ref="FG28:FL28"/>
    <mergeCell ref="FM28:FR28"/>
    <mergeCell ref="FS28:FX28"/>
    <mergeCell ref="FY28:GD28"/>
    <mergeCell ref="FA28:FD28"/>
    <mergeCell ref="EI28:EN28"/>
    <mergeCell ref="EO28:ET28"/>
    <mergeCell ref="GQ29:GV29"/>
    <mergeCell ref="DK29:DP29"/>
    <mergeCell ref="DQ29:DV29"/>
    <mergeCell ref="DW29:EB29"/>
    <mergeCell ref="EC29:EH29"/>
    <mergeCell ref="GW29:HB29"/>
    <mergeCell ref="HC29:HH29"/>
    <mergeCell ref="EU29:EZ29"/>
    <mergeCell ref="FG29:FL29"/>
    <mergeCell ref="FM29:FR29"/>
    <mergeCell ref="FS29:FX29"/>
    <mergeCell ref="FY29:GD29"/>
    <mergeCell ref="FA29:FD29"/>
    <mergeCell ref="EI29:EN29"/>
    <mergeCell ref="EO29:ET29"/>
    <mergeCell ref="GE29:GJ29"/>
    <mergeCell ref="GK29:GP29"/>
    <mergeCell ref="CA29:CF29"/>
    <mergeCell ref="CG29:CL29"/>
    <mergeCell ref="CM29:CR29"/>
    <mergeCell ref="CS29:CX29"/>
    <mergeCell ref="CY29:DD29"/>
    <mergeCell ref="DE29:DJ29"/>
    <mergeCell ref="CA30:CF30"/>
    <mergeCell ref="CG30:CL30"/>
    <mergeCell ref="CM30:CR30"/>
    <mergeCell ref="CS30:CX30"/>
    <mergeCell ref="CY30:DD30"/>
    <mergeCell ref="DE30:DJ30"/>
    <mergeCell ref="X30:AC30"/>
    <mergeCell ref="AD30:AJ30"/>
    <mergeCell ref="AK30:AP30"/>
    <mergeCell ref="AQ30:AV30"/>
    <mergeCell ref="AW30:BB30"/>
    <mergeCell ref="BC30:BH30"/>
    <mergeCell ref="BI30:BN30"/>
    <mergeCell ref="BO30:BT30"/>
    <mergeCell ref="BU30:BZ30"/>
    <mergeCell ref="X29:AC29"/>
    <mergeCell ref="AD29:AJ29"/>
    <mergeCell ref="AK29:AP29"/>
    <mergeCell ref="AQ29:AV29"/>
    <mergeCell ref="AW29:BB29"/>
    <mergeCell ref="BC29:BH29"/>
    <mergeCell ref="BI29:BN29"/>
    <mergeCell ref="BO29:BT29"/>
    <mergeCell ref="BU29:BZ29"/>
    <mergeCell ref="GE30:GJ30"/>
    <mergeCell ref="GK30:GP30"/>
    <mergeCell ref="GQ30:GV30"/>
    <mergeCell ref="DK30:DP30"/>
    <mergeCell ref="DQ30:DV30"/>
    <mergeCell ref="DW30:EB30"/>
    <mergeCell ref="EC30:EH30"/>
    <mergeCell ref="GW30:HB30"/>
    <mergeCell ref="HC30:HH30"/>
    <mergeCell ref="HI30:HN30"/>
    <mergeCell ref="HO30:HZ30"/>
    <mergeCell ref="EU30:EZ30"/>
    <mergeCell ref="FG30:FL30"/>
    <mergeCell ref="FM30:FR30"/>
    <mergeCell ref="FS30:FX30"/>
    <mergeCell ref="FY30:GD30"/>
    <mergeCell ref="FA30:FD30"/>
    <mergeCell ref="EI30:EN30"/>
    <mergeCell ref="EO30:ET30"/>
    <mergeCell ref="GQ31:GV31"/>
    <mergeCell ref="DK31:DP31"/>
    <mergeCell ref="DQ31:DV31"/>
    <mergeCell ref="DW31:EB31"/>
    <mergeCell ref="EC31:EH31"/>
    <mergeCell ref="GW31:HB31"/>
    <mergeCell ref="HC31:HH31"/>
    <mergeCell ref="EU31:EZ31"/>
    <mergeCell ref="FG31:FL31"/>
    <mergeCell ref="FM31:FR31"/>
    <mergeCell ref="FS31:FX31"/>
    <mergeCell ref="FY31:GD31"/>
    <mergeCell ref="FA31:FD31"/>
    <mergeCell ref="EI31:EN31"/>
    <mergeCell ref="EO31:ET31"/>
    <mergeCell ref="CA31:CF31"/>
    <mergeCell ref="CG31:CL31"/>
    <mergeCell ref="CM31:CR31"/>
    <mergeCell ref="CS31:CX31"/>
    <mergeCell ref="CY31:DD31"/>
    <mergeCell ref="DE31:DJ31"/>
    <mergeCell ref="CM32:CR32"/>
    <mergeCell ref="CS32:CX32"/>
    <mergeCell ref="CY32:DD32"/>
    <mergeCell ref="DE32:DJ32"/>
    <mergeCell ref="X32:AC32"/>
    <mergeCell ref="AD32:AJ32"/>
    <mergeCell ref="AK32:AP32"/>
    <mergeCell ref="AQ32:AV32"/>
    <mergeCell ref="AW32:BB32"/>
    <mergeCell ref="BC32:BH32"/>
    <mergeCell ref="BI32:BN32"/>
    <mergeCell ref="BO32:BT32"/>
    <mergeCell ref="BU32:BZ32"/>
    <mergeCell ref="GE31:GJ31"/>
    <mergeCell ref="GK31:GP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GE32:GJ32"/>
    <mergeCell ref="GK32:GP32"/>
    <mergeCell ref="CA32:CF32"/>
    <mergeCell ref="CG32:CL32"/>
    <mergeCell ref="GQ32:GV32"/>
    <mergeCell ref="DK32:DP32"/>
    <mergeCell ref="DQ32:DV32"/>
    <mergeCell ref="DW32:EB32"/>
    <mergeCell ref="EC32:EH32"/>
    <mergeCell ref="GW32:HB32"/>
    <mergeCell ref="HC32:HH32"/>
    <mergeCell ref="EU32:EZ32"/>
    <mergeCell ref="FG32:FL32"/>
    <mergeCell ref="FM32:FR32"/>
    <mergeCell ref="FS32:FX32"/>
    <mergeCell ref="FY32:GD32"/>
    <mergeCell ref="FA32:FD32"/>
    <mergeCell ref="EI32:EN32"/>
    <mergeCell ref="EO32:ET32"/>
    <mergeCell ref="GQ33:GV33"/>
    <mergeCell ref="DK33:DP33"/>
    <mergeCell ref="DQ33:DV33"/>
    <mergeCell ref="DW33:EB33"/>
    <mergeCell ref="EC33:EH33"/>
    <mergeCell ref="GW33:HB33"/>
    <mergeCell ref="HC33:HH33"/>
    <mergeCell ref="FE32:FF32"/>
    <mergeCell ref="EU33:EZ33"/>
    <mergeCell ref="FG33:FL33"/>
    <mergeCell ref="FM33:FR33"/>
    <mergeCell ref="FS33:FX33"/>
    <mergeCell ref="FY33:GD33"/>
    <mergeCell ref="FA33:FD33"/>
    <mergeCell ref="EI33:EN33"/>
    <mergeCell ref="EO33:ET33"/>
    <mergeCell ref="CA34:CF34"/>
    <mergeCell ref="CG34:CL34"/>
    <mergeCell ref="CM34:CR34"/>
    <mergeCell ref="CS34:CX34"/>
    <mergeCell ref="CY34:DD34"/>
    <mergeCell ref="DE34:DJ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BU34:BZ34"/>
    <mergeCell ref="CM33:CR33"/>
    <mergeCell ref="CS33:CX33"/>
    <mergeCell ref="CY33:DD33"/>
    <mergeCell ref="GK34:GP34"/>
    <mergeCell ref="GQ34:GV34"/>
    <mergeCell ref="DK34:DP34"/>
    <mergeCell ref="DQ34:DV34"/>
    <mergeCell ref="DW34:EB34"/>
    <mergeCell ref="EC34:EH34"/>
    <mergeCell ref="GW34:HB34"/>
    <mergeCell ref="HC34:HH34"/>
    <mergeCell ref="EU34:EZ34"/>
    <mergeCell ref="FG34:FL34"/>
    <mergeCell ref="FM34:FR34"/>
    <mergeCell ref="FS34:FX34"/>
    <mergeCell ref="FY34:GD34"/>
    <mergeCell ref="FA34:FD34"/>
    <mergeCell ref="EI34:EN34"/>
    <mergeCell ref="EO34:ET34"/>
    <mergeCell ref="GQ35:GV35"/>
    <mergeCell ref="DK35:DP35"/>
    <mergeCell ref="DQ35:DV35"/>
    <mergeCell ref="DW35:EB35"/>
    <mergeCell ref="EC35:EH35"/>
    <mergeCell ref="GW35:HB35"/>
    <mergeCell ref="HC35:HH35"/>
    <mergeCell ref="EU35:EZ35"/>
    <mergeCell ref="FG35:FL35"/>
    <mergeCell ref="FM35:FR35"/>
    <mergeCell ref="FS35:FX35"/>
    <mergeCell ref="FY35:GD35"/>
    <mergeCell ref="FA35:FD35"/>
    <mergeCell ref="EI35:EN35"/>
    <mergeCell ref="EO35:ET35"/>
    <mergeCell ref="GE35:GJ35"/>
    <mergeCell ref="CA35:CF35"/>
    <mergeCell ref="CG35:CL35"/>
    <mergeCell ref="CM35:CR35"/>
    <mergeCell ref="CS35:CX35"/>
    <mergeCell ref="CY35:DD35"/>
    <mergeCell ref="DE35:DJ35"/>
    <mergeCell ref="CA44:CF44"/>
    <mergeCell ref="CG44:CL44"/>
    <mergeCell ref="CM44:CR44"/>
    <mergeCell ref="CS44:CX44"/>
    <mergeCell ref="CY44:DD44"/>
    <mergeCell ref="DE44:DJ44"/>
    <mergeCell ref="X44:AC44"/>
    <mergeCell ref="AD44:AJ44"/>
    <mergeCell ref="AK44:AP44"/>
    <mergeCell ref="AQ44:AV44"/>
    <mergeCell ref="AW44:BB44"/>
    <mergeCell ref="BC44:BH44"/>
    <mergeCell ref="BI44:BN44"/>
    <mergeCell ref="BO44:BT44"/>
    <mergeCell ref="BU44:BZ44"/>
    <mergeCell ref="BI43:BN43"/>
    <mergeCell ref="BO37:BT37"/>
    <mergeCell ref="BO38:BT38"/>
    <mergeCell ref="BO39:BT39"/>
    <mergeCell ref="BO40:BT40"/>
    <mergeCell ref="BO41:BT41"/>
    <mergeCell ref="BO42:BT42"/>
    <mergeCell ref="BO43:BT43"/>
    <mergeCell ref="BI37:BN37"/>
    <mergeCell ref="BI38:BN38"/>
    <mergeCell ref="BI39:BN39"/>
    <mergeCell ref="GK35:GP35"/>
    <mergeCell ref="X35:AC35"/>
    <mergeCell ref="AD35:AJ35"/>
    <mergeCell ref="AK35:AP35"/>
    <mergeCell ref="AQ35:AV35"/>
    <mergeCell ref="AW35:BB35"/>
    <mergeCell ref="BC35:BH35"/>
    <mergeCell ref="BI35:BN35"/>
    <mergeCell ref="BO35:BT35"/>
    <mergeCell ref="BU35:BZ35"/>
    <mergeCell ref="GE44:GJ44"/>
    <mergeCell ref="GK44:GP44"/>
    <mergeCell ref="GQ44:GV44"/>
    <mergeCell ref="DK44:DP44"/>
    <mergeCell ref="DQ44:DV44"/>
    <mergeCell ref="DW44:EB44"/>
    <mergeCell ref="EC44:EH44"/>
    <mergeCell ref="AK38:AP38"/>
    <mergeCell ref="AK39:AP39"/>
    <mergeCell ref="AK40:AP40"/>
    <mergeCell ref="AK41:AP41"/>
    <mergeCell ref="AK42:AP42"/>
    <mergeCell ref="X43:AC43"/>
    <mergeCell ref="X37:AC37"/>
    <mergeCell ref="X38:AC38"/>
    <mergeCell ref="X39:AC39"/>
    <mergeCell ref="X40:AC40"/>
    <mergeCell ref="X41:AC41"/>
    <mergeCell ref="X42:AC42"/>
    <mergeCell ref="AD38:AJ38"/>
    <mergeCell ref="AD37:AJ37"/>
    <mergeCell ref="BI42:BN42"/>
    <mergeCell ref="GW44:HB44"/>
    <mergeCell ref="HC44:HH44"/>
    <mergeCell ref="HI44:HN44"/>
    <mergeCell ref="HO44:HZ44"/>
    <mergeCell ref="EU44:EZ44"/>
    <mergeCell ref="FG44:FL44"/>
    <mergeCell ref="FM44:FR44"/>
    <mergeCell ref="FS44:FX44"/>
    <mergeCell ref="FY44:GD44"/>
    <mergeCell ref="EI44:EN44"/>
    <mergeCell ref="EO44:ET44"/>
    <mergeCell ref="GK45:GP45"/>
    <mergeCell ref="EU45:EZ45"/>
    <mergeCell ref="FG45:FL45"/>
    <mergeCell ref="FM45:FR45"/>
    <mergeCell ref="CA45:CF45"/>
    <mergeCell ref="CG45:CL45"/>
    <mergeCell ref="CM45:CR45"/>
    <mergeCell ref="CS45:CX45"/>
    <mergeCell ref="CY45:DD45"/>
    <mergeCell ref="DE45:DJ45"/>
    <mergeCell ref="DK45:DP45"/>
    <mergeCell ref="DQ45:DV45"/>
    <mergeCell ref="DW45:EB45"/>
    <mergeCell ref="EC45:EH45"/>
    <mergeCell ref="X45:AC45"/>
    <mergeCell ref="AD45:AJ45"/>
    <mergeCell ref="AK45:AP45"/>
    <mergeCell ref="AQ45:AV45"/>
    <mergeCell ref="AW45:BB45"/>
    <mergeCell ref="BC45:BH45"/>
    <mergeCell ref="BI45:BN45"/>
    <mergeCell ref="BO45:BT45"/>
    <mergeCell ref="BU45:BZ45"/>
    <mergeCell ref="CR64:DD64"/>
    <mergeCell ref="DG64:EE64"/>
    <mergeCell ref="CR65:DD65"/>
    <mergeCell ref="DG65:EE65"/>
    <mergeCell ref="R61:AD61"/>
    <mergeCell ref="AG61:BE61"/>
    <mergeCell ref="BU47:BZ47"/>
    <mergeCell ref="BI56:BN56"/>
    <mergeCell ref="BO56:BT56"/>
    <mergeCell ref="BU56:BZ56"/>
    <mergeCell ref="CA47:CF47"/>
    <mergeCell ref="R62:AD62"/>
    <mergeCell ref="A57:W57"/>
    <mergeCell ref="A58:W58"/>
    <mergeCell ref="X56:AC56"/>
    <mergeCell ref="AD56:AJ56"/>
    <mergeCell ref="AK56:AP56"/>
    <mergeCell ref="AQ56:AV56"/>
    <mergeCell ref="X58:AC58"/>
    <mergeCell ref="AD58:AJ58"/>
    <mergeCell ref="AK58:AP58"/>
    <mergeCell ref="AQ58:AV58"/>
    <mergeCell ref="AW56:BB56"/>
    <mergeCell ref="BC56:BH56"/>
    <mergeCell ref="A47:W47"/>
    <mergeCell ref="A56:W56"/>
    <mergeCell ref="X57:AC57"/>
    <mergeCell ref="AD57:AJ57"/>
    <mergeCell ref="AK57:AP57"/>
    <mergeCell ref="AQ57:AV57"/>
    <mergeCell ref="AW57:BB57"/>
    <mergeCell ref="BC57:BH57"/>
    <mergeCell ref="HO10:HZ10"/>
    <mergeCell ref="IA10:IK10"/>
    <mergeCell ref="HI11:HN11"/>
    <mergeCell ref="HO11:HZ11"/>
    <mergeCell ref="IA11:IK11"/>
    <mergeCell ref="AD6:AJ8"/>
    <mergeCell ref="HI9:HN9"/>
    <mergeCell ref="HO9:HZ9"/>
    <mergeCell ref="IA9:IK9"/>
    <mergeCell ref="IA21:IK21"/>
    <mergeCell ref="HI22:HN22"/>
    <mergeCell ref="HO22:HZ22"/>
    <mergeCell ref="IA22:IK22"/>
    <mergeCell ref="HI23:HN23"/>
    <mergeCell ref="HO23:HZ23"/>
    <mergeCell ref="IA23:IK23"/>
    <mergeCell ref="HO18:HZ18"/>
    <mergeCell ref="IA18:IK18"/>
    <mergeCell ref="HI19:HN19"/>
    <mergeCell ref="HO19:HZ19"/>
    <mergeCell ref="IA19:IK19"/>
    <mergeCell ref="HI20:HN20"/>
    <mergeCell ref="HO20:HZ20"/>
    <mergeCell ref="AG62:BE62"/>
    <mergeCell ref="CR61:DD61"/>
    <mergeCell ref="DG61:EE61"/>
    <mergeCell ref="CR62:DD62"/>
    <mergeCell ref="DG62:EE62"/>
    <mergeCell ref="GQ45:GV45"/>
    <mergeCell ref="GW45:HB45"/>
    <mergeCell ref="HC45:HH45"/>
    <mergeCell ref="BU46:BZ46"/>
    <mergeCell ref="CA46:CF46"/>
    <mergeCell ref="CG46:CL46"/>
    <mergeCell ref="CM46:CR46"/>
    <mergeCell ref="FS45:FX45"/>
    <mergeCell ref="FY45:GD45"/>
    <mergeCell ref="GE45:GJ45"/>
    <mergeCell ref="EI45:EN45"/>
    <mergeCell ref="EO45:ET45"/>
    <mergeCell ref="AK55:AP55"/>
    <mergeCell ref="AQ55:AV55"/>
    <mergeCell ref="AK52:AP52"/>
    <mergeCell ref="AQ52:AV52"/>
    <mergeCell ref="AQ54:AV54"/>
    <mergeCell ref="AK53:AP53"/>
    <mergeCell ref="AK54:AP54"/>
    <mergeCell ref="AQ53:AV53"/>
    <mergeCell ref="AW52:BB52"/>
    <mergeCell ref="AD53:AJ53"/>
    <mergeCell ref="AD54:AJ54"/>
    <mergeCell ref="EU53:EZ53"/>
    <mergeCell ref="EU54:EZ54"/>
    <mergeCell ref="EU55:EZ55"/>
    <mergeCell ref="CM53:CP53"/>
    <mergeCell ref="AK43:AP43"/>
    <mergeCell ref="AQ37:AV37"/>
    <mergeCell ref="AQ38:AV38"/>
    <mergeCell ref="AQ39:AV39"/>
    <mergeCell ref="AQ40:AV40"/>
    <mergeCell ref="AQ41:AV41"/>
    <mergeCell ref="AQ42:AV42"/>
    <mergeCell ref="AQ43:AV43"/>
    <mergeCell ref="AK37:AP37"/>
    <mergeCell ref="IA20:IK20"/>
    <mergeCell ref="HI18:HN18"/>
    <mergeCell ref="HI16:HN16"/>
    <mergeCell ref="HO16:HZ16"/>
    <mergeCell ref="IA16:IK16"/>
    <mergeCell ref="HI17:HN17"/>
    <mergeCell ref="HO17:HZ17"/>
    <mergeCell ref="IA17:IK17"/>
    <mergeCell ref="IA30:IK30"/>
    <mergeCell ref="HI31:HN31"/>
    <mergeCell ref="HO31:HZ31"/>
    <mergeCell ref="IA31:IK31"/>
    <mergeCell ref="HI32:HN32"/>
    <mergeCell ref="HO32:HZ32"/>
    <mergeCell ref="IA32:IK32"/>
    <mergeCell ref="IA27:IK27"/>
    <mergeCell ref="HI28:HN28"/>
    <mergeCell ref="HO28:HZ28"/>
    <mergeCell ref="IA28:IK28"/>
    <mergeCell ref="HI29:HN29"/>
    <mergeCell ref="HO29:HZ29"/>
    <mergeCell ref="IA29:IK29"/>
    <mergeCell ref="IA24:IK24"/>
    <mergeCell ref="HI34:HN34"/>
    <mergeCell ref="HO34:HZ34"/>
    <mergeCell ref="HO57:HZ57"/>
    <mergeCell ref="IA57:IK57"/>
    <mergeCell ref="IA44:IK44"/>
    <mergeCell ref="HI45:HN45"/>
    <mergeCell ref="HO45:HZ45"/>
    <mergeCell ref="IA45:IK45"/>
    <mergeCell ref="HI46:HN46"/>
    <mergeCell ref="HO46:HZ46"/>
    <mergeCell ref="IA46:IK46"/>
    <mergeCell ref="HI47:HN47"/>
    <mergeCell ref="IA34:IK34"/>
    <mergeCell ref="HI35:HN35"/>
    <mergeCell ref="HO35:HZ35"/>
    <mergeCell ref="IA35:IK35"/>
    <mergeCell ref="HI40:HN40"/>
    <mergeCell ref="IA42:IK42"/>
    <mergeCell ref="IA43:IK43"/>
    <mergeCell ref="HO41:HZ41"/>
    <mergeCell ref="HI41:HN41"/>
    <mergeCell ref="HI42:HN42"/>
    <mergeCell ref="HI43:HN43"/>
    <mergeCell ref="IA36:IK36"/>
    <mergeCell ref="IA38:IK38"/>
    <mergeCell ref="IL11:IR11"/>
    <mergeCell ref="IL12:IR12"/>
    <mergeCell ref="IL13:IR13"/>
    <mergeCell ref="IL14:IR14"/>
    <mergeCell ref="IL15:IR15"/>
    <mergeCell ref="IL3:IR8"/>
    <mergeCell ref="FM4:HH5"/>
    <mergeCell ref="HI4:HZ4"/>
    <mergeCell ref="HI5:HZ5"/>
    <mergeCell ref="HI6:HZ8"/>
    <mergeCell ref="IL9:IR9"/>
    <mergeCell ref="GW6:HB8"/>
    <mergeCell ref="HC6:HH8"/>
    <mergeCell ref="FY6:GD8"/>
    <mergeCell ref="GE6:GJ8"/>
    <mergeCell ref="AD3:HH3"/>
    <mergeCell ref="HI3:HZ3"/>
    <mergeCell ref="IA3:IK8"/>
    <mergeCell ref="HI14:HN14"/>
    <mergeCell ref="HO14:HZ14"/>
    <mergeCell ref="IA14:IK14"/>
    <mergeCell ref="HI15:HN15"/>
    <mergeCell ref="HO15:HZ15"/>
    <mergeCell ref="IA15:IK15"/>
    <mergeCell ref="HI12:HN12"/>
    <mergeCell ref="HO12:HZ12"/>
    <mergeCell ref="IA12:IK12"/>
    <mergeCell ref="HI13:HN13"/>
    <mergeCell ref="HO13:HZ13"/>
    <mergeCell ref="HC15:HH15"/>
    <mergeCell ref="EO15:ET15"/>
    <mergeCell ref="EU15:EZ15"/>
    <mergeCell ref="IA13:IK13"/>
    <mergeCell ref="HI10:HN10"/>
    <mergeCell ref="IL28:IR28"/>
    <mergeCell ref="IL29:IR29"/>
    <mergeCell ref="IL30:IR30"/>
    <mergeCell ref="IL31:IR31"/>
    <mergeCell ref="IL32:IR32"/>
    <mergeCell ref="IL33:IR33"/>
    <mergeCell ref="IL22:IR22"/>
    <mergeCell ref="IL23:IR23"/>
    <mergeCell ref="IL24:IR24"/>
    <mergeCell ref="IL25:IR25"/>
    <mergeCell ref="IL26:IR26"/>
    <mergeCell ref="IL27:IR27"/>
    <mergeCell ref="IL16:IR16"/>
    <mergeCell ref="IL17:IR17"/>
    <mergeCell ref="IL18:IR18"/>
    <mergeCell ref="IL19:IR19"/>
    <mergeCell ref="IL20:IR20"/>
    <mergeCell ref="IL21:IR21"/>
    <mergeCell ref="HI25:HN25"/>
    <mergeCell ref="HO25:HZ25"/>
    <mergeCell ref="IA25:IK25"/>
    <mergeCell ref="HI26:HN26"/>
    <mergeCell ref="HO26:HZ26"/>
    <mergeCell ref="IA26:IK26"/>
    <mergeCell ref="HI27:HN27"/>
    <mergeCell ref="HO27:HZ27"/>
    <mergeCell ref="IA33:IK33"/>
    <mergeCell ref="HI33:HN33"/>
    <mergeCell ref="HO33:HZ33"/>
    <mergeCell ref="IL10:IR10"/>
    <mergeCell ref="IL56:IR56"/>
    <mergeCell ref="IL57:IR57"/>
    <mergeCell ref="IL58:IR58"/>
    <mergeCell ref="HI58:HN58"/>
    <mergeCell ref="HO58:HZ58"/>
    <mergeCell ref="IA58:IK58"/>
    <mergeCell ref="HI57:HN57"/>
    <mergeCell ref="IL34:IR34"/>
    <mergeCell ref="IL35:IR35"/>
    <mergeCell ref="IL44:IR44"/>
    <mergeCell ref="IL45:IR45"/>
    <mergeCell ref="IL46:IR46"/>
    <mergeCell ref="IL47:IR47"/>
    <mergeCell ref="IL42:IQ42"/>
    <mergeCell ref="IL43:IR43"/>
    <mergeCell ref="IL36:IR36"/>
    <mergeCell ref="IL37:IQ37"/>
    <mergeCell ref="IA47:IK47"/>
    <mergeCell ref="HI56:HN56"/>
    <mergeCell ref="HO56:HZ56"/>
    <mergeCell ref="IA56:IK56"/>
    <mergeCell ref="HI36:HN36"/>
    <mergeCell ref="HI37:HN37"/>
    <mergeCell ref="HI38:HN38"/>
    <mergeCell ref="HI39:HN39"/>
    <mergeCell ref="IL38:IQ38"/>
    <mergeCell ref="IL39:IQ39"/>
    <mergeCell ref="IL40:IR40"/>
    <mergeCell ref="IL41:IQ41"/>
    <mergeCell ref="IA41:IK41"/>
    <mergeCell ref="HO42:HZ42"/>
    <mergeCell ref="HO43:HZ43"/>
    <mergeCell ref="BI40:BN40"/>
    <mergeCell ref="BI41:BN41"/>
    <mergeCell ref="AW43:BB43"/>
    <mergeCell ref="BC37:BH37"/>
    <mergeCell ref="BC38:BH38"/>
    <mergeCell ref="BC39:BH39"/>
    <mergeCell ref="BC40:BH40"/>
    <mergeCell ref="BC41:BH41"/>
    <mergeCell ref="BC42:BH42"/>
    <mergeCell ref="BC43:BH43"/>
    <mergeCell ref="AW37:BB37"/>
    <mergeCell ref="AW38:BB38"/>
    <mergeCell ref="AW39:BB39"/>
    <mergeCell ref="AW40:BB40"/>
    <mergeCell ref="AW41:BB41"/>
    <mergeCell ref="AW42:BB42"/>
    <mergeCell ref="CG43:CL43"/>
    <mergeCell ref="CG37:CL37"/>
    <mergeCell ref="CG38:CL38"/>
    <mergeCell ref="CG39:CL39"/>
    <mergeCell ref="CG40:CL40"/>
    <mergeCell ref="CG41:CL41"/>
    <mergeCell ref="CG42:CL42"/>
    <mergeCell ref="BU42:BY42"/>
    <mergeCell ref="BU40:BY40"/>
    <mergeCell ref="BU38:BY38"/>
    <mergeCell ref="BU41:BY41"/>
    <mergeCell ref="BU43:BY43"/>
    <mergeCell ref="CA37:CF37"/>
    <mergeCell ref="CA38:CF38"/>
    <mergeCell ref="CA39:CF39"/>
    <mergeCell ref="CA40:CF40"/>
    <mergeCell ref="CA41:CF41"/>
    <mergeCell ref="CA42:CF42"/>
    <mergeCell ref="CA43:CF43"/>
    <mergeCell ref="BU37:BY37"/>
    <mergeCell ref="BU39:BY39"/>
    <mergeCell ref="DE36:DJ36"/>
    <mergeCell ref="DE37:DJ37"/>
    <mergeCell ref="DE38:DJ38"/>
    <mergeCell ref="DE39:DJ39"/>
    <mergeCell ref="DE40:DJ40"/>
    <mergeCell ref="DE41:DJ41"/>
    <mergeCell ref="CY40:DD40"/>
    <mergeCell ref="CY42:DD42"/>
    <mergeCell ref="CY43:DD43"/>
    <mergeCell ref="CM42:CP42"/>
    <mergeCell ref="CM43:CP43"/>
    <mergeCell ref="CS42:CX42"/>
    <mergeCell ref="CS43:CX43"/>
    <mergeCell ref="DE42:DJ42"/>
    <mergeCell ref="DE43:DJ43"/>
    <mergeCell ref="CS41:CX41"/>
    <mergeCell ref="CY36:DD36"/>
    <mergeCell ref="CY37:DD37"/>
    <mergeCell ref="CY38:DD38"/>
    <mergeCell ref="CY39:DD39"/>
    <mergeCell ref="CY41:DD41"/>
    <mergeCell ref="CS36:CX36"/>
    <mergeCell ref="CS37:CX37"/>
    <mergeCell ref="CS38:CX38"/>
    <mergeCell ref="CS39:CX39"/>
    <mergeCell ref="CS40:CX40"/>
    <mergeCell ref="CM37:CP37"/>
    <mergeCell ref="CM38:CP38"/>
    <mergeCell ref="CM39:CP39"/>
    <mergeCell ref="CM40:CP40"/>
    <mergeCell ref="CM41:CP41"/>
    <mergeCell ref="DW41:EB41"/>
    <mergeCell ref="DK43:DP43"/>
    <mergeCell ref="DQ41:DV41"/>
    <mergeCell ref="DQ42:DV42"/>
    <mergeCell ref="DQ43:DV43"/>
    <mergeCell ref="DW42:EB42"/>
    <mergeCell ref="DW43:EB43"/>
    <mergeCell ref="DQ36:DV36"/>
    <mergeCell ref="DQ37:DV37"/>
    <mergeCell ref="DQ38:DV38"/>
    <mergeCell ref="DQ39:DV39"/>
    <mergeCell ref="DQ40:DV40"/>
    <mergeCell ref="DW36:EB36"/>
    <mergeCell ref="DW38:EB38"/>
    <mergeCell ref="DW39:EB39"/>
    <mergeCell ref="DW40:EB40"/>
    <mergeCell ref="DW37:EB37"/>
    <mergeCell ref="DK36:DP36"/>
    <mergeCell ref="DK38:DP38"/>
    <mergeCell ref="DK39:DP39"/>
    <mergeCell ref="DK40:DP40"/>
    <mergeCell ref="DK41:DP41"/>
    <mergeCell ref="DK42:DP42"/>
    <mergeCell ref="DK37:DP37"/>
    <mergeCell ref="EI43:EN43"/>
    <mergeCell ref="EI42:EN42"/>
    <mergeCell ref="EO36:ET36"/>
    <mergeCell ref="EO37:ET37"/>
    <mergeCell ref="EO38:ET38"/>
    <mergeCell ref="EO39:ET39"/>
    <mergeCell ref="EO40:ET40"/>
    <mergeCell ref="EI39:EN39"/>
    <mergeCell ref="EI41:EN41"/>
    <mergeCell ref="EU36:EZ36"/>
    <mergeCell ref="EU40:EZ40"/>
    <mergeCell ref="EU41:EZ41"/>
    <mergeCell ref="EC43:EH43"/>
    <mergeCell ref="EC37:EH37"/>
    <mergeCell ref="EC38:EH38"/>
    <mergeCell ref="EC39:EH39"/>
    <mergeCell ref="EC40:EH40"/>
    <mergeCell ref="EU43:EZ43"/>
    <mergeCell ref="EC41:EH41"/>
    <mergeCell ref="EO41:ET41"/>
    <mergeCell ref="EO43:ET43"/>
    <mergeCell ref="EO42:ET42"/>
    <mergeCell ref="EC42:EH42"/>
    <mergeCell ref="EI36:EN36"/>
    <mergeCell ref="EI37:EN37"/>
    <mergeCell ref="EI38:EN38"/>
    <mergeCell ref="EC36:EH36"/>
    <mergeCell ref="EI40:EN40"/>
    <mergeCell ref="FG43:FL43"/>
    <mergeCell ref="FM36:FR36"/>
    <mergeCell ref="FM37:FR37"/>
    <mergeCell ref="FM38:FR38"/>
    <mergeCell ref="FM39:FR39"/>
    <mergeCell ref="FM40:FR40"/>
    <mergeCell ref="FM41:FR41"/>
    <mergeCell ref="FM42:FR42"/>
    <mergeCell ref="FG36:FL36"/>
    <mergeCell ref="FM43:FR43"/>
    <mergeCell ref="FG37:FL37"/>
    <mergeCell ref="FG38:FL38"/>
    <mergeCell ref="FG39:FL39"/>
    <mergeCell ref="FG40:FL40"/>
    <mergeCell ref="FG41:FL41"/>
    <mergeCell ref="EU42:EZ42"/>
    <mergeCell ref="EU38:EZ38"/>
    <mergeCell ref="EU39:EZ39"/>
    <mergeCell ref="FG42:FL42"/>
    <mergeCell ref="FA42:FD42"/>
    <mergeCell ref="EU37:EZ37"/>
    <mergeCell ref="FA36:FD36"/>
    <mergeCell ref="FA37:FD37"/>
    <mergeCell ref="FA38:FD38"/>
    <mergeCell ref="FA39:FD39"/>
    <mergeCell ref="FA40:FD40"/>
    <mergeCell ref="FA41:FD41"/>
    <mergeCell ref="FS41:FX41"/>
    <mergeCell ref="FS42:FX42"/>
    <mergeCell ref="FY42:GD42"/>
    <mergeCell ref="GE42:GJ42"/>
    <mergeCell ref="GE36:GJ36"/>
    <mergeCell ref="GQ37:GV37"/>
    <mergeCell ref="GQ38:GV38"/>
    <mergeCell ref="GQ39:GV39"/>
    <mergeCell ref="GE38:GJ38"/>
    <mergeCell ref="FY39:GD39"/>
    <mergeCell ref="FS43:FX43"/>
    <mergeCell ref="FY43:GD43"/>
    <mergeCell ref="GK36:GP36"/>
    <mergeCell ref="GQ36:GV36"/>
    <mergeCell ref="GW36:HB36"/>
    <mergeCell ref="FY37:GD37"/>
    <mergeCell ref="GE37:GJ37"/>
    <mergeCell ref="GK37:GP37"/>
    <mergeCell ref="GW37:HB37"/>
    <mergeCell ref="FS40:FX40"/>
    <mergeCell ref="FS36:FX36"/>
    <mergeCell ref="FS37:FX37"/>
    <mergeCell ref="FS38:FX38"/>
    <mergeCell ref="FS39:FX39"/>
    <mergeCell ref="FY36:GD36"/>
    <mergeCell ref="FY38:GD38"/>
    <mergeCell ref="GK40:GP40"/>
    <mergeCell ref="GE43:GJ43"/>
    <mergeCell ref="GK41:GP41"/>
    <mergeCell ref="GK42:GP42"/>
    <mergeCell ref="GK43:GP43"/>
    <mergeCell ref="GQ40:GV40"/>
    <mergeCell ref="GQ41:GV41"/>
    <mergeCell ref="GQ42:GV42"/>
    <mergeCell ref="GQ43:GV43"/>
    <mergeCell ref="GE39:GJ39"/>
    <mergeCell ref="GW38:HB38"/>
    <mergeCell ref="GW39:HB39"/>
    <mergeCell ref="FY40:GD40"/>
    <mergeCell ref="GE40:GJ40"/>
    <mergeCell ref="FY41:GD41"/>
    <mergeCell ref="GE41:GJ41"/>
    <mergeCell ref="GW40:HB40"/>
    <mergeCell ref="GK39:GP39"/>
    <mergeCell ref="GK38:GP38"/>
    <mergeCell ref="IA39:IK39"/>
    <mergeCell ref="IA37:IK37"/>
    <mergeCell ref="IA40:IK40"/>
    <mergeCell ref="HO36:HZ36"/>
    <mergeCell ref="HO37:HZ37"/>
    <mergeCell ref="HO38:HZ38"/>
    <mergeCell ref="HO39:HZ39"/>
    <mergeCell ref="HO40:HZ40"/>
    <mergeCell ref="HC40:HH40"/>
    <mergeCell ref="GW41:HB41"/>
    <mergeCell ref="GW42:HB42"/>
    <mergeCell ref="GW43:HB43"/>
    <mergeCell ref="HC41:HH41"/>
    <mergeCell ref="HC42:HH42"/>
    <mergeCell ref="HC43:HH43"/>
    <mergeCell ref="HC36:HH36"/>
    <mergeCell ref="HC37:HH37"/>
    <mergeCell ref="HC38:HH38"/>
    <mergeCell ref="HC39:HH39"/>
    <mergeCell ref="FE10:FF10"/>
    <mergeCell ref="FE11:FF11"/>
    <mergeCell ref="FE12:FF12"/>
    <mergeCell ref="FE13:FF13"/>
    <mergeCell ref="FE17:FF17"/>
    <mergeCell ref="FA43:FD43"/>
    <mergeCell ref="FA44:FD44"/>
    <mergeCell ref="FA45:FD45"/>
    <mergeCell ref="FA46:FD46"/>
    <mergeCell ref="FA47:FD47"/>
    <mergeCell ref="FE39:FF39"/>
    <mergeCell ref="FE40:FF40"/>
    <mergeCell ref="FE41:FF41"/>
    <mergeCell ref="FE56:FF56"/>
    <mergeCell ref="FE57:FF57"/>
    <mergeCell ref="FE58:FF58"/>
    <mergeCell ref="FE42:FF42"/>
    <mergeCell ref="FE43:FF43"/>
    <mergeCell ref="FE44:FF44"/>
    <mergeCell ref="FE45:FF45"/>
    <mergeCell ref="FE33:FF33"/>
    <mergeCell ref="FE34:FF34"/>
    <mergeCell ref="FE35:FF35"/>
    <mergeCell ref="FE36:FF36"/>
    <mergeCell ref="FE37:FF37"/>
    <mergeCell ref="FE38:FF38"/>
    <mergeCell ref="FE27:FF27"/>
    <mergeCell ref="FE28:FF28"/>
    <mergeCell ref="FE29:FF29"/>
    <mergeCell ref="FE30:FF30"/>
    <mergeCell ref="FE31:FF31"/>
    <mergeCell ref="A52:W52"/>
    <mergeCell ref="A53:W53"/>
    <mergeCell ref="A54:W54"/>
    <mergeCell ref="A55:W55"/>
    <mergeCell ref="X52:AC52"/>
    <mergeCell ref="X53:AC53"/>
    <mergeCell ref="X54:AC54"/>
    <mergeCell ref="X55:AC55"/>
    <mergeCell ref="AD55:AJ55"/>
    <mergeCell ref="DK53:DP53"/>
    <mergeCell ref="DK54:DP54"/>
    <mergeCell ref="DK55:DP55"/>
    <mergeCell ref="BO52:BT52"/>
    <mergeCell ref="BO53:BT53"/>
    <mergeCell ref="BU52:BY52"/>
    <mergeCell ref="BO55:BT55"/>
    <mergeCell ref="BO54:BT54"/>
    <mergeCell ref="BC55:BH55"/>
    <mergeCell ref="BI55:BN55"/>
    <mergeCell ref="BU53:BY53"/>
    <mergeCell ref="BU54:BY54"/>
    <mergeCell ref="BU55:BY55"/>
    <mergeCell ref="AW53:BB53"/>
    <mergeCell ref="AW54:BB54"/>
    <mergeCell ref="BC52:BH52"/>
    <mergeCell ref="BC53:BH53"/>
    <mergeCell ref="BC54:BH54"/>
    <mergeCell ref="BI52:BN52"/>
    <mergeCell ref="BI54:BN54"/>
    <mergeCell ref="BI53:BN53"/>
    <mergeCell ref="AW55:BB55"/>
    <mergeCell ref="CM52:CP52"/>
    <mergeCell ref="CM54:CP54"/>
    <mergeCell ref="CM55:CP55"/>
    <mergeCell ref="CS52:CX52"/>
    <mergeCell ref="CS53:CX53"/>
    <mergeCell ref="CS54:CX54"/>
    <mergeCell ref="CS55:CX55"/>
    <mergeCell ref="CA53:CF53"/>
    <mergeCell ref="CA54:CF54"/>
    <mergeCell ref="CA52:CF52"/>
    <mergeCell ref="CA55:CF55"/>
    <mergeCell ref="CG52:CL52"/>
    <mergeCell ref="CG53:CL53"/>
    <mergeCell ref="CG54:CL54"/>
    <mergeCell ref="CG55:CL55"/>
    <mergeCell ref="EI52:EN52"/>
    <mergeCell ref="EC55:EH55"/>
    <mergeCell ref="EC53:EH53"/>
    <mergeCell ref="EI55:EN55"/>
    <mergeCell ref="EI53:EN53"/>
    <mergeCell ref="EI54:EN54"/>
    <mergeCell ref="DW52:EB52"/>
    <mergeCell ref="DW53:EB53"/>
    <mergeCell ref="EC52:EH52"/>
    <mergeCell ref="DW55:EB55"/>
    <mergeCell ref="DW54:EB54"/>
    <mergeCell ref="EC54:EH54"/>
    <mergeCell ref="DK52:DP52"/>
    <mergeCell ref="FY55:GD55"/>
    <mergeCell ref="FY53:GD53"/>
    <mergeCell ref="FM52:FR52"/>
    <mergeCell ref="FM53:FR53"/>
    <mergeCell ref="FM55:FR55"/>
    <mergeCell ref="FM54:FR54"/>
    <mergeCell ref="FS52:FX52"/>
    <mergeCell ref="FS55:FX55"/>
    <mergeCell ref="FS53:FX53"/>
    <mergeCell ref="FS54:FX54"/>
    <mergeCell ref="HI54:HN54"/>
    <mergeCell ref="HI55:HN55"/>
    <mergeCell ref="HI53:HN53"/>
    <mergeCell ref="GE52:GJ52"/>
    <mergeCell ref="GE54:GJ54"/>
    <mergeCell ref="HI52:HN52"/>
    <mergeCell ref="DQ54:DV54"/>
    <mergeCell ref="DQ55:DV55"/>
    <mergeCell ref="FA54:FD54"/>
    <mergeCell ref="FE52:FF52"/>
    <mergeCell ref="FE53:FF53"/>
    <mergeCell ref="FE54:FF54"/>
    <mergeCell ref="FE55:FF55"/>
    <mergeCell ref="FG52:FL52"/>
    <mergeCell ref="FG53:FL53"/>
    <mergeCell ref="FG54:FL54"/>
    <mergeCell ref="FG55:FL55"/>
    <mergeCell ref="EO52:ET52"/>
    <mergeCell ref="EO53:ET53"/>
    <mergeCell ref="EO54:ET54"/>
    <mergeCell ref="EO55:ET55"/>
    <mergeCell ref="EU52:EZ52"/>
    <mergeCell ref="IL53:IQ53"/>
    <mergeCell ref="IL55:IQ55"/>
    <mergeCell ref="AD39:AJ39"/>
    <mergeCell ref="AD40:AJ40"/>
    <mergeCell ref="AD41:AJ41"/>
    <mergeCell ref="AD42:AJ42"/>
    <mergeCell ref="AD43:AJ43"/>
    <mergeCell ref="AD52:AJ52"/>
    <mergeCell ref="IA53:IK53"/>
    <mergeCell ref="HO55:HZ55"/>
    <mergeCell ref="IA54:IK54"/>
    <mergeCell ref="IA55:IK55"/>
    <mergeCell ref="HO52:HZ52"/>
    <mergeCell ref="IA52:IK52"/>
    <mergeCell ref="HO53:HZ53"/>
    <mergeCell ref="HO54:HZ54"/>
    <mergeCell ref="FY52:GD52"/>
    <mergeCell ref="FY54:GD54"/>
    <mergeCell ref="GQ52:GV52"/>
    <mergeCell ref="GQ55:GV55"/>
    <mergeCell ref="HC52:HH52"/>
    <mergeCell ref="GQ53:GV53"/>
    <mergeCell ref="GQ54:GV54"/>
    <mergeCell ref="HC53:HH53"/>
    <mergeCell ref="HC54:HH54"/>
    <mergeCell ref="HC55:HH55"/>
    <mergeCell ref="GK52:GP52"/>
    <mergeCell ref="GK55:GP55"/>
    <mergeCell ref="GK53:GP53"/>
    <mergeCell ref="GK54:GP54"/>
    <mergeCell ref="GE53:GJ53"/>
    <mergeCell ref="GE55:GJ55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view="pageBreakPreview" zoomScale="65" zoomScaleNormal="100" zoomScaleSheetLayoutView="65" workbookViewId="0">
      <selection activeCell="FY51" sqref="FY51:GD51"/>
    </sheetView>
  </sheetViews>
  <sheetFormatPr defaultColWidth="0.85546875" defaultRowHeight="12.75" x14ac:dyDescent="0.2"/>
  <cols>
    <col min="1" max="1" width="0.140625" style="55" customWidth="1"/>
    <col min="2" max="3" width="0.85546875" style="55"/>
    <col min="4" max="4" width="0.7109375" style="55" customWidth="1"/>
    <col min="5" max="5" width="0.85546875" style="55"/>
    <col min="6" max="6" width="0.5703125" style="55" customWidth="1"/>
    <col min="7" max="7" width="0.85546875" style="55"/>
    <col min="8" max="8" width="0.7109375" style="55" customWidth="1"/>
    <col min="9" max="9" width="0.28515625" style="55" customWidth="1"/>
    <col min="10" max="11" width="0.5703125" style="55" customWidth="1"/>
    <col min="12" max="13" width="0.85546875" style="55"/>
    <col min="14" max="14" width="0.5703125" style="55" customWidth="1"/>
    <col min="15" max="22" width="0.85546875" style="55"/>
    <col min="23" max="23" width="1.42578125" style="55" customWidth="1"/>
    <col min="24" max="31" width="0.85546875" style="55"/>
    <col min="32" max="32" width="2.28515625" style="55" customWidth="1"/>
    <col min="33" max="33" width="4.7109375" style="55" customWidth="1"/>
    <col min="34" max="34" width="0.85546875" style="55"/>
    <col min="35" max="35" width="7.85546875" style="55" customWidth="1"/>
    <col min="36" max="36" width="0.85546875" style="55" hidden="1" customWidth="1"/>
    <col min="37" max="37" width="0.85546875" style="55" customWidth="1"/>
    <col min="38" max="39" width="0.85546875" style="55"/>
    <col min="40" max="41" width="2.85546875" style="55" customWidth="1"/>
    <col min="42" max="42" width="0.85546875" style="55"/>
    <col min="43" max="43" width="1.7109375" style="55" customWidth="1"/>
    <col min="44" max="44" width="1.85546875" style="55" customWidth="1"/>
    <col min="45" max="45" width="0.85546875" style="55"/>
    <col min="46" max="47" width="1.7109375" style="55" customWidth="1"/>
    <col min="48" max="48" width="2" style="55" customWidth="1"/>
    <col min="49" max="49" width="3.140625" style="55" customWidth="1"/>
    <col min="50" max="53" width="0.85546875" style="55"/>
    <col min="54" max="54" width="6.140625" style="55" customWidth="1"/>
    <col min="55" max="56" width="0.85546875" style="55"/>
    <col min="57" max="57" width="1.85546875" style="55" customWidth="1"/>
    <col min="58" max="59" width="0.85546875" style="55"/>
    <col min="60" max="60" width="3.7109375" style="55" customWidth="1"/>
    <col min="61" max="62" width="0.85546875" style="55"/>
    <col min="63" max="63" width="2.28515625" style="55" customWidth="1"/>
    <col min="64" max="64" width="0.85546875" style="55"/>
    <col min="65" max="65" width="3.5703125" style="55" customWidth="1"/>
    <col min="66" max="66" width="0.85546875" style="55"/>
    <col min="67" max="67" width="2.7109375" style="55" customWidth="1"/>
    <col min="68" max="69" width="0.85546875" style="55"/>
    <col min="70" max="70" width="6.5703125" style="55" customWidth="1"/>
    <col min="71" max="72" width="0.85546875" style="55" hidden="1" customWidth="1"/>
    <col min="73" max="73" width="2.28515625" style="55" customWidth="1"/>
    <col min="74" max="74" width="2" style="55" customWidth="1"/>
    <col min="75" max="77" width="0.85546875" style="55"/>
    <col min="78" max="78" width="0.7109375" style="55" customWidth="1"/>
    <col min="79" max="89" width="0.85546875" style="55"/>
    <col min="90" max="90" width="6.85546875" style="55" customWidth="1"/>
    <col min="91" max="93" width="0.85546875" style="55"/>
    <col min="94" max="94" width="5.140625" style="55" customWidth="1"/>
    <col min="95" max="96" width="0.85546875" style="55" hidden="1" customWidth="1"/>
    <col min="97" max="99" width="0.85546875" style="55"/>
    <col min="100" max="100" width="1.85546875" style="55" customWidth="1"/>
    <col min="101" max="101" width="3.140625" style="55" customWidth="1"/>
    <col min="102" max="102" width="1.7109375" style="55" hidden="1" customWidth="1"/>
    <col min="103" max="103" width="0.85546875" style="55"/>
    <col min="104" max="104" width="0.85546875" style="55" customWidth="1"/>
    <col min="105" max="105" width="5.140625" style="55" customWidth="1"/>
    <col min="106" max="107" width="0.85546875" style="55" hidden="1" customWidth="1"/>
    <col min="108" max="108" width="0.28515625" style="55" customWidth="1"/>
    <col min="109" max="110" width="0.85546875" style="55"/>
    <col min="111" max="111" width="1.42578125" style="55" customWidth="1"/>
    <col min="112" max="112" width="2.140625" style="55" customWidth="1"/>
    <col min="113" max="113" width="0.85546875" style="55"/>
    <col min="114" max="114" width="1.7109375" style="55" customWidth="1"/>
    <col min="115" max="119" width="0.85546875" style="55"/>
    <col min="120" max="120" width="2.140625" style="55" customWidth="1"/>
    <col min="121" max="125" width="0.85546875" style="55"/>
    <col min="126" max="126" width="2.85546875" style="55" customWidth="1"/>
    <col min="127" max="130" width="0.85546875" style="55"/>
    <col min="131" max="131" width="2.7109375" style="55" customWidth="1"/>
    <col min="132" max="133" width="0.85546875" style="55"/>
    <col min="134" max="134" width="4.42578125" style="55" customWidth="1"/>
    <col min="135" max="137" width="0.85546875" style="55"/>
    <col min="138" max="138" width="2" style="55" customWidth="1"/>
    <col min="139" max="139" width="5.140625" style="55" customWidth="1"/>
    <col min="140" max="140" width="0.85546875" style="55"/>
    <col min="141" max="141" width="2.140625" style="55" customWidth="1"/>
    <col min="142" max="143" width="0.85546875" style="55"/>
    <col min="144" max="144" width="0.5703125" style="55" customWidth="1"/>
    <col min="145" max="146" width="0.85546875" style="55"/>
    <col min="147" max="147" width="1.85546875" style="55" customWidth="1"/>
    <col min="148" max="148" width="3.7109375" style="55" customWidth="1"/>
    <col min="149" max="149" width="0.85546875" style="55" hidden="1" customWidth="1"/>
    <col min="150" max="151" width="0.85546875" style="55"/>
    <col min="152" max="152" width="0.85546875" style="55" customWidth="1"/>
    <col min="153" max="153" width="1.42578125" style="55" customWidth="1"/>
    <col min="154" max="154" width="2.140625" style="55" customWidth="1"/>
    <col min="155" max="155" width="2.28515625" style="55" customWidth="1"/>
    <col min="156" max="156" width="0.7109375" style="55" customWidth="1"/>
    <col min="157" max="157" width="0.85546875" style="55" hidden="1" customWidth="1"/>
    <col min="158" max="158" width="6.5703125" style="55" customWidth="1"/>
    <col min="159" max="159" width="0.85546875" style="55"/>
    <col min="160" max="160" width="1" style="55" customWidth="1"/>
    <col min="161" max="161" width="2.42578125" style="55" customWidth="1"/>
    <col min="162" max="162" width="8.42578125" style="55" customWidth="1"/>
    <col min="163" max="166" width="0.85546875" style="55"/>
    <col min="167" max="167" width="4.140625" style="55" customWidth="1"/>
    <col min="168" max="168" width="2" style="55" customWidth="1"/>
    <col min="169" max="170" width="0.85546875" style="55"/>
    <col min="171" max="171" width="3.7109375" style="55" customWidth="1"/>
    <col min="172" max="172" width="2.85546875" style="55" customWidth="1"/>
    <col min="173" max="173" width="0.85546875" style="55" customWidth="1"/>
    <col min="174" max="174" width="0.28515625" style="55" customWidth="1"/>
    <col min="175" max="175" width="0.85546875" style="55" customWidth="1"/>
    <col min="176" max="176" width="3.7109375" style="55" customWidth="1"/>
    <col min="177" max="177" width="0.85546875" style="55"/>
    <col min="178" max="178" width="3.28515625" style="55" customWidth="1"/>
    <col min="179" max="179" width="0.85546875" style="55" hidden="1" customWidth="1"/>
    <col min="180" max="185" width="0.85546875" style="55"/>
    <col min="186" max="186" width="3.7109375" style="55" customWidth="1"/>
    <col min="187" max="191" width="0.85546875" style="55"/>
    <col min="192" max="192" width="3.28515625" style="55" customWidth="1"/>
    <col min="193" max="194" width="0.85546875" style="55"/>
    <col min="195" max="195" width="2.42578125" style="55" customWidth="1"/>
    <col min="196" max="203" width="0.85546875" style="55"/>
    <col min="204" max="204" width="2.42578125" style="55" customWidth="1"/>
    <col min="205" max="205" width="0.28515625" style="55" customWidth="1"/>
    <col min="206" max="211" width="0.85546875" style="55" hidden="1" customWidth="1"/>
    <col min="212" max="212" width="0.85546875" style="55"/>
    <col min="213" max="213" width="2.140625" style="55" customWidth="1"/>
    <col min="214" max="214" width="0.85546875" style="55"/>
    <col min="215" max="215" width="7.28515625" style="55" customWidth="1"/>
    <col min="216" max="217" width="0.85546875" style="55"/>
    <col min="218" max="218" width="2" style="55" customWidth="1"/>
    <col min="219" max="219" width="3.5703125" style="55" customWidth="1"/>
    <col min="220" max="220" width="4.140625" style="55" customWidth="1"/>
    <col min="221" max="221" width="0.85546875" style="55" hidden="1" customWidth="1"/>
    <col min="222" max="222" width="4.42578125" style="55" customWidth="1"/>
    <col min="223" max="226" width="0.85546875" style="55"/>
    <col min="227" max="227" width="0.7109375" style="55" customWidth="1"/>
    <col min="228" max="229" width="0.85546875" style="55"/>
    <col min="230" max="230" width="0.28515625" style="55" customWidth="1"/>
    <col min="231" max="235" width="0.85546875" style="55"/>
    <col min="236" max="236" width="0.5703125" style="55" customWidth="1"/>
    <col min="237" max="237" width="0.85546875" style="55"/>
    <col min="238" max="238" width="0.7109375" style="55" customWidth="1"/>
    <col min="239" max="239" width="0.85546875" style="55"/>
    <col min="240" max="240" width="0.28515625" style="55" customWidth="1"/>
    <col min="241" max="241" width="0.5703125" style="55" customWidth="1"/>
    <col min="242" max="242" width="2" style="55" customWidth="1"/>
    <col min="243" max="243" width="1" style="55" customWidth="1"/>
    <col min="244" max="246" width="0.85546875" style="55"/>
    <col min="247" max="247" width="1.28515625" style="55" customWidth="1"/>
    <col min="248" max="248" width="2.140625" style="55" customWidth="1"/>
    <col min="249" max="249" width="0.85546875" style="55"/>
    <col min="250" max="250" width="1.5703125" style="55" customWidth="1"/>
    <col min="251" max="251" width="0.85546875" style="55"/>
    <col min="252" max="252" width="3.28515625" style="55" customWidth="1"/>
    <col min="253" max="16384" width="0.85546875" style="55"/>
  </cols>
  <sheetData>
    <row r="1" spans="1:245" ht="3" customHeight="1" x14ac:dyDescent="0.2"/>
    <row r="2" spans="1:245" ht="13.5" customHeight="1" x14ac:dyDescent="0.2">
      <c r="A2" s="55" t="s">
        <v>0</v>
      </c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</row>
    <row r="3" spans="1:245" ht="16.5" customHeight="1" x14ac:dyDescent="0.2">
      <c r="A3" s="55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D3" s="140" t="s">
        <v>62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</row>
    <row r="4" spans="1:245" x14ac:dyDescent="0.2">
      <c r="A4" s="4" t="s">
        <v>38</v>
      </c>
      <c r="N4" s="255" t="s">
        <v>1</v>
      </c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5"/>
      <c r="AB4" s="5"/>
      <c r="AC4" s="5"/>
      <c r="AD4" s="255" t="s">
        <v>2</v>
      </c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77"/>
      <c r="HA4" s="177"/>
      <c r="HB4" s="177"/>
      <c r="HC4" s="177"/>
      <c r="HD4" s="177"/>
      <c r="HE4" s="177"/>
      <c r="HF4" s="177"/>
      <c r="HG4" s="177"/>
      <c r="HH4" s="177"/>
      <c r="HI4" s="177"/>
    </row>
    <row r="5" spans="1:245" x14ac:dyDescent="0.2">
      <c r="A5" s="158" t="s">
        <v>3</v>
      </c>
      <c r="B5" s="158"/>
      <c r="C5" s="187" t="s">
        <v>177</v>
      </c>
      <c r="D5" s="187"/>
      <c r="E5" s="187"/>
      <c r="F5" s="187"/>
      <c r="G5" s="186" t="s">
        <v>3</v>
      </c>
      <c r="H5" s="186"/>
      <c r="I5" s="186"/>
      <c r="J5" s="187" t="s">
        <v>184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58">
        <v>20</v>
      </c>
      <c r="AD5" s="158"/>
      <c r="AE5" s="158"/>
      <c r="AF5" s="158"/>
      <c r="AG5" s="159" t="s">
        <v>105</v>
      </c>
      <c r="AH5" s="159"/>
      <c r="AI5" s="159"/>
      <c r="AK5" s="186" t="s">
        <v>37</v>
      </c>
      <c r="AL5" s="186"/>
      <c r="AM5" s="9"/>
    </row>
    <row r="7" spans="1:245" ht="12" customHeight="1" thickBot="1" x14ac:dyDescent="0.25">
      <c r="A7" s="256"/>
      <c r="B7" s="257"/>
      <c r="C7" s="257"/>
      <c r="D7" s="257"/>
      <c r="E7" s="257"/>
      <c r="F7" s="257"/>
      <c r="G7" s="258"/>
      <c r="H7" s="257" t="s">
        <v>4</v>
      </c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  <c r="AQ7" s="256" t="s">
        <v>5</v>
      </c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8"/>
      <c r="BI7" s="256" t="s">
        <v>35</v>
      </c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8"/>
      <c r="CA7" s="256" t="s">
        <v>36</v>
      </c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8"/>
      <c r="CY7" s="256" t="s">
        <v>6</v>
      </c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8"/>
      <c r="DQ7" s="256" t="s">
        <v>34</v>
      </c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HO7" s="190" t="s">
        <v>18</v>
      </c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2"/>
    </row>
    <row r="8" spans="1:245" x14ac:dyDescent="0.2">
      <c r="A8" s="266"/>
      <c r="B8" s="267"/>
      <c r="C8" s="267"/>
      <c r="D8" s="267"/>
      <c r="E8" s="267"/>
      <c r="F8" s="267"/>
      <c r="G8" s="268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  <c r="AQ8" s="259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1"/>
      <c r="BI8" s="259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1"/>
      <c r="CA8" s="259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1"/>
      <c r="CY8" s="259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1"/>
      <c r="DQ8" s="259"/>
      <c r="DR8" s="260"/>
      <c r="DS8" s="260"/>
      <c r="DT8" s="260"/>
      <c r="DU8" s="260"/>
      <c r="DV8" s="260"/>
      <c r="DW8" s="260"/>
      <c r="DX8" s="260"/>
      <c r="DY8" s="260"/>
      <c r="DZ8" s="260"/>
      <c r="EA8" s="260"/>
      <c r="EB8" s="260"/>
      <c r="HK8" s="54"/>
      <c r="HL8" s="54" t="s">
        <v>20</v>
      </c>
      <c r="HO8" s="193" t="s">
        <v>19</v>
      </c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5"/>
    </row>
    <row r="9" spans="1:245" ht="11.25" customHeight="1" x14ac:dyDescent="0.2">
      <c r="A9" s="272"/>
      <c r="B9" s="273"/>
      <c r="C9" s="273"/>
      <c r="D9" s="273"/>
      <c r="E9" s="273"/>
      <c r="F9" s="273"/>
      <c r="G9" s="274"/>
      <c r="H9" s="295" t="s">
        <v>51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6"/>
      <c r="X9" s="272" t="s">
        <v>52</v>
      </c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4"/>
      <c r="AQ9" s="259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1"/>
      <c r="BI9" s="259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1"/>
      <c r="CA9" s="259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1"/>
      <c r="CY9" s="259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1"/>
      <c r="DQ9" s="259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HO9" s="196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8"/>
    </row>
    <row r="10" spans="1:245" x14ac:dyDescent="0.2">
      <c r="A10" s="272"/>
      <c r="B10" s="273"/>
      <c r="C10" s="273"/>
      <c r="D10" s="273"/>
      <c r="E10" s="273"/>
      <c r="F10" s="273"/>
      <c r="G10" s="274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4"/>
      <c r="X10" s="272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4"/>
      <c r="AQ10" s="259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1"/>
      <c r="BI10" s="259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1"/>
      <c r="CA10" s="259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1"/>
      <c r="CY10" s="259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1"/>
      <c r="DQ10" s="259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Z10" s="10"/>
      <c r="FA10" s="10"/>
      <c r="FB10" s="10"/>
      <c r="FC10" s="10"/>
      <c r="FD10" s="10"/>
      <c r="FF10" s="11" t="s">
        <v>33</v>
      </c>
      <c r="FG10" s="187" t="s">
        <v>193</v>
      </c>
      <c r="FH10" s="187"/>
      <c r="FI10" s="187"/>
      <c r="FJ10" s="187"/>
      <c r="FK10" s="186" t="s">
        <v>3</v>
      </c>
      <c r="FL10" s="186"/>
      <c r="FM10" s="186"/>
      <c r="FN10" s="187" t="s">
        <v>184</v>
      </c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58">
        <v>20</v>
      </c>
      <c r="GH10" s="158"/>
      <c r="GI10" s="158"/>
      <c r="GJ10" s="158"/>
      <c r="GK10" s="159" t="s">
        <v>105</v>
      </c>
      <c r="GL10" s="159"/>
      <c r="GM10" s="159"/>
      <c r="GO10" s="186" t="s">
        <v>37</v>
      </c>
      <c r="GP10" s="186"/>
      <c r="HK10" s="54"/>
      <c r="HL10" s="54" t="s">
        <v>21</v>
      </c>
      <c r="HO10" s="199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1"/>
    </row>
    <row r="11" spans="1:245" x14ac:dyDescent="0.2">
      <c r="A11" s="275"/>
      <c r="B11" s="276"/>
      <c r="C11" s="276"/>
      <c r="D11" s="276"/>
      <c r="E11" s="276"/>
      <c r="F11" s="276"/>
      <c r="G11" s="277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7"/>
      <c r="X11" s="275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7"/>
      <c r="AQ11" s="259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1"/>
      <c r="BI11" s="259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1"/>
      <c r="CA11" s="259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1"/>
      <c r="CY11" s="259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1"/>
      <c r="DQ11" s="259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HO11" s="196" t="s">
        <v>40</v>
      </c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8"/>
    </row>
    <row r="12" spans="1:245" ht="13.5" customHeight="1" thickBot="1" x14ac:dyDescent="0.25">
      <c r="A12" s="180"/>
      <c r="B12" s="279"/>
      <c r="C12" s="279"/>
      <c r="D12" s="279"/>
      <c r="E12" s="279"/>
      <c r="F12" s="279"/>
      <c r="G12" s="280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80"/>
      <c r="X12" s="179">
        <v>2</v>
      </c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>
        <v>3</v>
      </c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>
        <v>4</v>
      </c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>
        <v>5</v>
      </c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>
        <v>6</v>
      </c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80"/>
      <c r="DQ12" s="179">
        <v>7</v>
      </c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80"/>
      <c r="EO12" s="55" t="s">
        <v>23</v>
      </c>
      <c r="FA12" s="162" t="s">
        <v>141</v>
      </c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K12" s="54"/>
      <c r="HL12" s="54" t="s">
        <v>22</v>
      </c>
      <c r="HO12" s="199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1"/>
    </row>
    <row r="13" spans="1:245" ht="13.5" customHeight="1" x14ac:dyDescent="0.2">
      <c r="A13" s="281" t="s">
        <v>53</v>
      </c>
      <c r="B13" s="282"/>
      <c r="C13" s="282"/>
      <c r="D13" s="282"/>
      <c r="E13" s="282"/>
      <c r="F13" s="282"/>
      <c r="G13" s="283"/>
      <c r="H13" s="293">
        <v>2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  <c r="X13" s="278">
        <v>13</v>
      </c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22">
        <v>50</v>
      </c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3">
        <f>X13+H13</f>
        <v>15</v>
      </c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287">
        <f>AQ13*BI13</f>
        <v>750</v>
      </c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5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1"/>
      <c r="HO13" s="214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6"/>
    </row>
    <row r="14" spans="1:245" ht="13.5" customHeight="1" x14ac:dyDescent="0.2">
      <c r="A14" s="289" t="s">
        <v>54</v>
      </c>
      <c r="B14" s="91"/>
      <c r="C14" s="91"/>
      <c r="D14" s="91"/>
      <c r="E14" s="91"/>
      <c r="F14" s="91"/>
      <c r="G14" s="92"/>
      <c r="H14" s="293">
        <v>4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2"/>
      <c r="X14" s="278">
        <v>73</v>
      </c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22">
        <v>35</v>
      </c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3">
        <f>H14+X14</f>
        <v>77</v>
      </c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4">
        <f>BI14*AQ14</f>
        <v>2695</v>
      </c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86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81"/>
      <c r="HO14" s="196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8"/>
    </row>
    <row r="15" spans="1:245" ht="13.5" customHeight="1" x14ac:dyDescent="0.2">
      <c r="A15" s="289" t="s">
        <v>55</v>
      </c>
      <c r="B15" s="91"/>
      <c r="C15" s="91"/>
      <c r="D15" s="91"/>
      <c r="E15" s="91"/>
      <c r="F15" s="91"/>
      <c r="G15" s="92"/>
      <c r="H15" s="293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  <c r="X15" s="278">
        <v>76</v>
      </c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22">
        <v>137.58000000000001</v>
      </c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3">
        <f>H15+X15</f>
        <v>76</v>
      </c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>
        <f>AQ15*BI15</f>
        <v>10456.080000000002</v>
      </c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76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81"/>
      <c r="EO15" s="55" t="s">
        <v>49</v>
      </c>
      <c r="FM15" s="9"/>
      <c r="FN15" s="162" t="s">
        <v>82</v>
      </c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O15" s="199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1"/>
    </row>
    <row r="16" spans="1:245" ht="13.5" customHeight="1" x14ac:dyDescent="0.2">
      <c r="A16" s="289" t="s">
        <v>56</v>
      </c>
      <c r="B16" s="91"/>
      <c r="C16" s="91"/>
      <c r="D16" s="91"/>
      <c r="E16" s="91"/>
      <c r="F16" s="91"/>
      <c r="G16" s="92"/>
      <c r="H16" s="293">
        <v>4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  <c r="X16" s="278">
        <v>15</v>
      </c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22">
        <v>40</v>
      </c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3">
        <f>H16+X16</f>
        <v>19</v>
      </c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>
        <f>AQ16*BI16</f>
        <v>760</v>
      </c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76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81"/>
      <c r="HO16" s="196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8"/>
    </row>
    <row r="17" spans="1:252" ht="13.5" customHeight="1" thickBot="1" x14ac:dyDescent="0.25">
      <c r="A17" s="290" t="s">
        <v>57</v>
      </c>
      <c r="B17" s="291"/>
      <c r="C17" s="291"/>
      <c r="D17" s="291"/>
      <c r="E17" s="291"/>
      <c r="F17" s="291"/>
      <c r="G17" s="292"/>
      <c r="H17" s="294">
        <v>4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2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163">
        <v>80</v>
      </c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297">
        <f>H17+X17</f>
        <v>4</v>
      </c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>
        <f>AQ17*BI17</f>
        <v>320</v>
      </c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298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4"/>
      <c r="EO17" s="55" t="s">
        <v>24</v>
      </c>
      <c r="FR17" s="162" t="s">
        <v>136</v>
      </c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O17" s="211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3"/>
    </row>
    <row r="18" spans="1:252" ht="14.25" customHeight="1" thickBot="1" x14ac:dyDescent="0.25">
      <c r="BR18" s="54"/>
      <c r="BW18" s="54" t="s">
        <v>7</v>
      </c>
      <c r="CA18" s="262">
        <f>SUM(CA13:CA17)</f>
        <v>14981.080000000002</v>
      </c>
      <c r="CB18" s="263"/>
      <c r="CC18" s="263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70">
        <f>'воспитанники 2'!IL58</f>
        <v>69010.87460000001</v>
      </c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71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5"/>
    </row>
    <row r="20" spans="1:252" ht="12.75" customHeight="1" x14ac:dyDescent="0.2">
      <c r="A20" s="142" t="s">
        <v>16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219"/>
      <c r="AD20" s="141" t="s">
        <v>17</v>
      </c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7" t="s">
        <v>15</v>
      </c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202" t="s">
        <v>46</v>
      </c>
      <c r="IB20" s="203"/>
      <c r="IC20" s="203"/>
      <c r="ID20" s="203"/>
      <c r="IE20" s="203"/>
      <c r="IF20" s="203"/>
      <c r="IG20" s="203"/>
      <c r="IH20" s="203"/>
      <c r="II20" s="203"/>
      <c r="IJ20" s="203"/>
      <c r="IK20" s="204"/>
      <c r="IL20" s="225" t="s">
        <v>47</v>
      </c>
      <c r="IM20" s="226"/>
      <c r="IN20" s="226"/>
      <c r="IO20" s="226"/>
      <c r="IP20" s="226"/>
      <c r="IQ20" s="226"/>
      <c r="IR20" s="227"/>
    </row>
    <row r="21" spans="1:252" ht="12.75" customHeight="1" x14ac:dyDescent="0.2">
      <c r="A21" s="144" t="s">
        <v>14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74"/>
      <c r="X21" s="143" t="s">
        <v>48</v>
      </c>
      <c r="Y21" s="144"/>
      <c r="Z21" s="144"/>
      <c r="AA21" s="144"/>
      <c r="AB21" s="144"/>
      <c r="AC21" s="174"/>
      <c r="AD21" s="143" t="s">
        <v>213</v>
      </c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74"/>
      <c r="BO21" s="143" t="s">
        <v>214</v>
      </c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74"/>
      <c r="CM21" s="143" t="s">
        <v>215</v>
      </c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74"/>
      <c r="EO21" s="143" t="s">
        <v>216</v>
      </c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74"/>
      <c r="FM21" s="143" t="s">
        <v>217</v>
      </c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9" t="s">
        <v>12</v>
      </c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205"/>
      <c r="IB21" s="206"/>
      <c r="IC21" s="206"/>
      <c r="ID21" s="206"/>
      <c r="IE21" s="206"/>
      <c r="IF21" s="206"/>
      <c r="IG21" s="206"/>
      <c r="IH21" s="206"/>
      <c r="II21" s="206"/>
      <c r="IJ21" s="206"/>
      <c r="IK21" s="207"/>
      <c r="IL21" s="228"/>
      <c r="IM21" s="229"/>
      <c r="IN21" s="229"/>
      <c r="IO21" s="229"/>
      <c r="IP21" s="229"/>
      <c r="IQ21" s="229"/>
      <c r="IR21" s="230"/>
    </row>
    <row r="22" spans="1:252" ht="12.75" customHeight="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1"/>
      <c r="X22" s="222"/>
      <c r="Y22" s="220"/>
      <c r="Z22" s="220"/>
      <c r="AA22" s="220"/>
      <c r="AB22" s="220"/>
      <c r="AC22" s="221"/>
      <c r="AD22" s="145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75"/>
      <c r="BO22" s="145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75"/>
      <c r="CM22" s="145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75"/>
      <c r="EO22" s="145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75"/>
      <c r="FM22" s="145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9" t="s">
        <v>11</v>
      </c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205"/>
      <c r="IB22" s="206"/>
      <c r="IC22" s="206"/>
      <c r="ID22" s="206"/>
      <c r="IE22" s="206"/>
      <c r="IF22" s="206"/>
      <c r="IG22" s="206"/>
      <c r="IH22" s="206"/>
      <c r="II22" s="206"/>
      <c r="IJ22" s="206"/>
      <c r="IK22" s="207"/>
      <c r="IL22" s="228"/>
      <c r="IM22" s="229"/>
      <c r="IN22" s="229"/>
      <c r="IO22" s="229"/>
      <c r="IP22" s="229"/>
      <c r="IQ22" s="229"/>
      <c r="IR22" s="230"/>
    </row>
    <row r="23" spans="1:252" ht="12.75" customHeight="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1"/>
      <c r="X23" s="222"/>
      <c r="Y23" s="220"/>
      <c r="Z23" s="220"/>
      <c r="AA23" s="220"/>
      <c r="AB23" s="220"/>
      <c r="AC23" s="221"/>
      <c r="AD23" s="256" t="s">
        <v>212</v>
      </c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8"/>
      <c r="BO23" s="165" t="s">
        <v>163</v>
      </c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7"/>
      <c r="CM23" s="165" t="s">
        <v>220</v>
      </c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5" t="s">
        <v>195</v>
      </c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7"/>
      <c r="FM23" s="165" t="s">
        <v>221</v>
      </c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7"/>
      <c r="HI23" s="137" t="s">
        <v>43</v>
      </c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205"/>
      <c r="IB23" s="206"/>
      <c r="IC23" s="206"/>
      <c r="ID23" s="206"/>
      <c r="IE23" s="206"/>
      <c r="IF23" s="206"/>
      <c r="IG23" s="206"/>
      <c r="IH23" s="206"/>
      <c r="II23" s="206"/>
      <c r="IJ23" s="206"/>
      <c r="IK23" s="207"/>
      <c r="IL23" s="228"/>
      <c r="IM23" s="229"/>
      <c r="IN23" s="229"/>
      <c r="IO23" s="229"/>
      <c r="IP23" s="229"/>
      <c r="IQ23" s="229"/>
      <c r="IR23" s="230"/>
    </row>
    <row r="24" spans="1:252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1"/>
      <c r="X24" s="222"/>
      <c r="Y24" s="220"/>
      <c r="Z24" s="220"/>
      <c r="AA24" s="220"/>
      <c r="AB24" s="220"/>
      <c r="AC24" s="221"/>
      <c r="AD24" s="259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1"/>
      <c r="BO24" s="168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70"/>
      <c r="CM24" s="168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70"/>
      <c r="EO24" s="168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70"/>
      <c r="FM24" s="168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70"/>
      <c r="HI24" s="139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205"/>
      <c r="IB24" s="206"/>
      <c r="IC24" s="206"/>
      <c r="ID24" s="206"/>
      <c r="IE24" s="206"/>
      <c r="IF24" s="206"/>
      <c r="IG24" s="206"/>
      <c r="IH24" s="206"/>
      <c r="II24" s="206"/>
      <c r="IJ24" s="206"/>
      <c r="IK24" s="207"/>
      <c r="IL24" s="228"/>
      <c r="IM24" s="229"/>
      <c r="IN24" s="229"/>
      <c r="IO24" s="229"/>
      <c r="IP24" s="229"/>
      <c r="IQ24" s="229"/>
      <c r="IR24" s="230"/>
    </row>
    <row r="25" spans="1:252" ht="30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75"/>
      <c r="X25" s="145"/>
      <c r="Y25" s="146"/>
      <c r="Z25" s="146"/>
      <c r="AA25" s="146"/>
      <c r="AB25" s="146"/>
      <c r="AC25" s="175"/>
      <c r="AD25" s="266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8"/>
      <c r="BO25" s="171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3"/>
      <c r="CM25" s="171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3"/>
      <c r="EO25" s="171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3"/>
      <c r="FM25" s="171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3"/>
      <c r="HI25" s="121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208"/>
      <c r="IB25" s="209"/>
      <c r="IC25" s="209"/>
      <c r="ID25" s="209"/>
      <c r="IE25" s="209"/>
      <c r="IF25" s="209"/>
      <c r="IG25" s="209"/>
      <c r="IH25" s="209"/>
      <c r="II25" s="209"/>
      <c r="IJ25" s="209"/>
      <c r="IK25" s="210"/>
      <c r="IL25" s="231"/>
      <c r="IM25" s="232"/>
      <c r="IN25" s="232"/>
      <c r="IO25" s="232"/>
      <c r="IP25" s="232"/>
      <c r="IQ25" s="232"/>
      <c r="IR25" s="233"/>
    </row>
    <row r="26" spans="1:252" s="5" customFormat="1" x14ac:dyDescent="0.2">
      <c r="A26" s="128">
        <v>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9"/>
      <c r="X26" s="127">
        <v>2</v>
      </c>
      <c r="Y26" s="128"/>
      <c r="Z26" s="128"/>
      <c r="AA26" s="128"/>
      <c r="AB26" s="128"/>
      <c r="AC26" s="129"/>
      <c r="AD26" s="127">
        <v>3</v>
      </c>
      <c r="AE26" s="128"/>
      <c r="AF26" s="128"/>
      <c r="AG26" s="128"/>
      <c r="AH26" s="128"/>
      <c r="AI26" s="128"/>
      <c r="AJ26" s="129"/>
      <c r="AK26" s="127">
        <v>4</v>
      </c>
      <c r="AL26" s="128"/>
      <c r="AM26" s="128"/>
      <c r="AN26" s="128"/>
      <c r="AO26" s="128"/>
      <c r="AP26" s="129"/>
      <c r="AQ26" s="127">
        <v>5</v>
      </c>
      <c r="AR26" s="128"/>
      <c r="AS26" s="128"/>
      <c r="AT26" s="128"/>
      <c r="AU26" s="128"/>
      <c r="AV26" s="129"/>
      <c r="AW26" s="127">
        <v>6</v>
      </c>
      <c r="AX26" s="128"/>
      <c r="AY26" s="128"/>
      <c r="AZ26" s="128"/>
      <c r="BA26" s="128"/>
      <c r="BB26" s="129"/>
      <c r="BC26" s="151">
        <v>7</v>
      </c>
      <c r="BD26" s="152"/>
      <c r="BE26" s="152"/>
      <c r="BF26" s="152"/>
      <c r="BG26" s="152"/>
      <c r="BH26" s="153"/>
      <c r="BI26" s="151">
        <v>8</v>
      </c>
      <c r="BJ26" s="152"/>
      <c r="BK26" s="152"/>
      <c r="BL26" s="152"/>
      <c r="BM26" s="152"/>
      <c r="BN26" s="153"/>
      <c r="BO26" s="127">
        <v>9</v>
      </c>
      <c r="BP26" s="128"/>
      <c r="BQ26" s="128"/>
      <c r="BR26" s="128"/>
      <c r="BS26" s="128"/>
      <c r="BT26" s="129"/>
      <c r="BU26" s="127">
        <v>10</v>
      </c>
      <c r="BV26" s="128"/>
      <c r="BW26" s="128"/>
      <c r="BX26" s="128"/>
      <c r="BY26" s="128"/>
      <c r="BZ26" s="129"/>
      <c r="CA26" s="127">
        <v>11</v>
      </c>
      <c r="CB26" s="128"/>
      <c r="CC26" s="128"/>
      <c r="CD26" s="128"/>
      <c r="CE26" s="128"/>
      <c r="CF26" s="129"/>
      <c r="CG26" s="151">
        <v>12</v>
      </c>
      <c r="CH26" s="152"/>
      <c r="CI26" s="152"/>
      <c r="CJ26" s="152"/>
      <c r="CK26" s="152"/>
      <c r="CL26" s="153"/>
      <c r="CM26" s="127">
        <v>13</v>
      </c>
      <c r="CN26" s="128"/>
      <c r="CO26" s="128"/>
      <c r="CP26" s="128"/>
      <c r="CQ26" s="128"/>
      <c r="CR26" s="129"/>
      <c r="CS26" s="127">
        <v>14</v>
      </c>
      <c r="CT26" s="128"/>
      <c r="CU26" s="128"/>
      <c r="CV26" s="128"/>
      <c r="CW26" s="128"/>
      <c r="CX26" s="129"/>
      <c r="CY26" s="127">
        <v>15</v>
      </c>
      <c r="CZ26" s="128"/>
      <c r="DA26" s="128"/>
      <c r="DB26" s="128"/>
      <c r="DC26" s="128"/>
      <c r="DD26" s="129"/>
      <c r="DE26" s="127">
        <v>16</v>
      </c>
      <c r="DF26" s="128"/>
      <c r="DG26" s="128"/>
      <c r="DH26" s="128"/>
      <c r="DI26" s="128"/>
      <c r="DJ26" s="129"/>
      <c r="DK26" s="127">
        <v>17</v>
      </c>
      <c r="DL26" s="128"/>
      <c r="DM26" s="128"/>
      <c r="DN26" s="128"/>
      <c r="DO26" s="128"/>
      <c r="DP26" s="129"/>
      <c r="DQ26" s="127">
        <v>18</v>
      </c>
      <c r="DR26" s="128"/>
      <c r="DS26" s="128"/>
      <c r="DT26" s="128"/>
      <c r="DU26" s="128"/>
      <c r="DV26" s="129"/>
      <c r="DW26" s="127">
        <v>19</v>
      </c>
      <c r="DX26" s="128"/>
      <c r="DY26" s="128"/>
      <c r="DZ26" s="128"/>
      <c r="EA26" s="128"/>
      <c r="EB26" s="129"/>
      <c r="EC26" s="151">
        <v>20</v>
      </c>
      <c r="ED26" s="152"/>
      <c r="EE26" s="152"/>
      <c r="EF26" s="152"/>
      <c r="EG26" s="152"/>
      <c r="EH26" s="153"/>
      <c r="EI26" s="151">
        <v>21</v>
      </c>
      <c r="EJ26" s="152"/>
      <c r="EK26" s="152"/>
      <c r="EL26" s="152"/>
      <c r="EM26" s="152"/>
      <c r="EN26" s="153"/>
      <c r="EO26" s="127">
        <v>22</v>
      </c>
      <c r="EP26" s="128"/>
      <c r="EQ26" s="128"/>
      <c r="ER26" s="128"/>
      <c r="ES26" s="128"/>
      <c r="ET26" s="129"/>
      <c r="EU26" s="127">
        <v>23</v>
      </c>
      <c r="EV26" s="128"/>
      <c r="EW26" s="128"/>
      <c r="EX26" s="128"/>
      <c r="EY26" s="128"/>
      <c r="EZ26" s="129"/>
      <c r="FA26" s="127">
        <v>24</v>
      </c>
      <c r="FB26" s="128"/>
      <c r="FC26" s="129"/>
      <c r="FD26" s="128"/>
      <c r="FE26" s="128"/>
      <c r="FF26" s="129"/>
      <c r="FG26" s="151">
        <v>25</v>
      </c>
      <c r="FH26" s="152"/>
      <c r="FI26" s="152"/>
      <c r="FJ26" s="152"/>
      <c r="FK26" s="152"/>
      <c r="FL26" s="153"/>
      <c r="FM26" s="127">
        <v>26</v>
      </c>
      <c r="FN26" s="128"/>
      <c r="FO26" s="128"/>
      <c r="FP26" s="128"/>
      <c r="FQ26" s="128"/>
      <c r="FR26" s="129"/>
      <c r="FS26" s="127">
        <v>27</v>
      </c>
      <c r="FT26" s="128"/>
      <c r="FU26" s="128"/>
      <c r="FV26" s="128"/>
      <c r="FW26" s="128"/>
      <c r="FX26" s="128"/>
      <c r="FY26" s="127">
        <v>28</v>
      </c>
      <c r="FZ26" s="128"/>
      <c r="GA26" s="128"/>
      <c r="GB26" s="128"/>
      <c r="GC26" s="128"/>
      <c r="GD26" s="129"/>
      <c r="GE26" s="127">
        <v>29</v>
      </c>
      <c r="GF26" s="128"/>
      <c r="GG26" s="128"/>
      <c r="GH26" s="128"/>
      <c r="GI26" s="128"/>
      <c r="GJ26" s="129"/>
      <c r="GK26" s="127">
        <v>30</v>
      </c>
      <c r="GL26" s="128"/>
      <c r="GM26" s="128"/>
      <c r="GN26" s="128"/>
      <c r="GO26" s="128"/>
      <c r="GP26" s="129"/>
      <c r="GQ26" s="127">
        <v>31</v>
      </c>
      <c r="GR26" s="128"/>
      <c r="GS26" s="128"/>
      <c r="GT26" s="128"/>
      <c r="GU26" s="128"/>
      <c r="GV26" s="129"/>
      <c r="GW26" s="127">
        <v>32</v>
      </c>
      <c r="GX26" s="128"/>
      <c r="GY26" s="128"/>
      <c r="GZ26" s="128"/>
      <c r="HA26" s="128"/>
      <c r="HB26" s="129"/>
      <c r="HC26" s="151">
        <v>33</v>
      </c>
      <c r="HD26" s="152"/>
      <c r="HE26" s="152"/>
      <c r="HF26" s="152"/>
      <c r="HG26" s="152"/>
      <c r="HH26" s="153"/>
      <c r="HI26" s="127">
        <v>34</v>
      </c>
      <c r="HJ26" s="128"/>
      <c r="HK26" s="128"/>
      <c r="HL26" s="128"/>
      <c r="HM26" s="128"/>
      <c r="HN26" s="129"/>
      <c r="HO26" s="151">
        <v>35</v>
      </c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3"/>
      <c r="IA26" s="127">
        <v>36</v>
      </c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51">
        <v>37</v>
      </c>
      <c r="IM26" s="152"/>
      <c r="IN26" s="152"/>
      <c r="IO26" s="152"/>
      <c r="IP26" s="152"/>
      <c r="IQ26" s="152"/>
      <c r="IR26" s="153"/>
    </row>
    <row r="27" spans="1:252" s="12" customFormat="1" ht="16.5" customHeight="1" x14ac:dyDescent="0.2">
      <c r="A27" s="223" t="s">
        <v>41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4"/>
      <c r="X27" s="157"/>
      <c r="Y27" s="157"/>
      <c r="Z27" s="157"/>
      <c r="AA27" s="157"/>
      <c r="AB27" s="157"/>
      <c r="AC27" s="157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218">
        <v>15</v>
      </c>
      <c r="AR27" s="218"/>
      <c r="AS27" s="218"/>
      <c r="AT27" s="218"/>
      <c r="AU27" s="218"/>
      <c r="AV27" s="218"/>
      <c r="AW27" s="122"/>
      <c r="AX27" s="122"/>
      <c r="AY27" s="122"/>
      <c r="AZ27" s="122"/>
      <c r="BA27" s="122"/>
      <c r="BB27" s="122"/>
      <c r="BC27" s="123" t="s">
        <v>70</v>
      </c>
      <c r="BD27" s="123"/>
      <c r="BE27" s="123"/>
      <c r="BF27" s="123"/>
      <c r="BG27" s="123"/>
      <c r="BH27" s="123"/>
      <c r="BI27" s="123" t="s">
        <v>71</v>
      </c>
      <c r="BJ27" s="123"/>
      <c r="BK27" s="123"/>
      <c r="BL27" s="123"/>
      <c r="BM27" s="123"/>
      <c r="BN27" s="123"/>
      <c r="BO27" s="122"/>
      <c r="BP27" s="122"/>
      <c r="BQ27" s="122"/>
      <c r="BR27" s="122"/>
      <c r="BS27" s="122"/>
      <c r="BT27" s="122"/>
      <c r="BU27" s="218">
        <v>77</v>
      </c>
      <c r="BV27" s="218"/>
      <c r="BW27" s="218"/>
      <c r="BX27" s="218"/>
      <c r="BY27" s="218"/>
      <c r="BZ27" s="218"/>
      <c r="CA27" s="122"/>
      <c r="CB27" s="122"/>
      <c r="CC27" s="122"/>
      <c r="CD27" s="122"/>
      <c r="CE27" s="122"/>
      <c r="CF27" s="122"/>
      <c r="CG27" s="123"/>
      <c r="CH27" s="123"/>
      <c r="CI27" s="123"/>
      <c r="CJ27" s="123"/>
      <c r="CK27" s="123"/>
      <c r="CL27" s="123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218">
        <v>76</v>
      </c>
      <c r="DF27" s="218"/>
      <c r="DG27" s="218"/>
      <c r="DH27" s="218"/>
      <c r="DI27" s="218"/>
      <c r="DJ27" s="218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3" t="s">
        <v>70</v>
      </c>
      <c r="ED27" s="123"/>
      <c r="EE27" s="123"/>
      <c r="EF27" s="123"/>
      <c r="EG27" s="123"/>
      <c r="EH27" s="123"/>
      <c r="EI27" s="123" t="s">
        <v>71</v>
      </c>
      <c r="EJ27" s="123"/>
      <c r="EK27" s="123"/>
      <c r="EL27" s="123"/>
      <c r="EM27" s="123"/>
      <c r="EN27" s="123"/>
      <c r="EO27" s="135"/>
      <c r="EP27" s="135"/>
      <c r="EQ27" s="135"/>
      <c r="ER27" s="135"/>
      <c r="ES27" s="135"/>
      <c r="ET27" s="135"/>
      <c r="EU27" s="135">
        <v>19</v>
      </c>
      <c r="EV27" s="135"/>
      <c r="EW27" s="135"/>
      <c r="EX27" s="135"/>
      <c r="EY27" s="135"/>
      <c r="EZ27" s="135"/>
      <c r="FA27" s="76"/>
      <c r="FB27" s="77"/>
      <c r="FC27" s="78"/>
      <c r="FD27" s="76"/>
      <c r="FE27" s="77"/>
      <c r="FF27" s="78"/>
      <c r="FG27" s="123"/>
      <c r="FH27" s="123"/>
      <c r="FI27" s="123"/>
      <c r="FJ27" s="123"/>
      <c r="FK27" s="123"/>
      <c r="FL27" s="123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22"/>
      <c r="FZ27" s="122"/>
      <c r="GA27" s="122"/>
      <c r="GB27" s="122"/>
      <c r="GC27" s="122"/>
      <c r="GD27" s="122"/>
      <c r="GE27" s="218">
        <v>4</v>
      </c>
      <c r="GF27" s="218"/>
      <c r="GG27" s="218"/>
      <c r="GH27" s="218"/>
      <c r="GI27" s="218"/>
      <c r="GJ27" s="218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3"/>
      <c r="HD27" s="123"/>
      <c r="HE27" s="123"/>
      <c r="HF27" s="123"/>
      <c r="HG27" s="123"/>
      <c r="HH27" s="123"/>
      <c r="HI27" s="122"/>
      <c r="HJ27" s="122"/>
      <c r="HK27" s="122"/>
      <c r="HL27" s="122"/>
      <c r="HM27" s="122"/>
      <c r="HN27" s="122"/>
      <c r="HO27" s="114" t="s">
        <v>73</v>
      </c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6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102"/>
      <c r="IM27" s="79"/>
      <c r="IN27" s="79"/>
      <c r="IO27" s="79"/>
      <c r="IP27" s="79"/>
      <c r="IQ27" s="79"/>
      <c r="IR27" s="80"/>
    </row>
    <row r="28" spans="1:252" s="13" customFormat="1" ht="15" customHeight="1" thickBot="1" x14ac:dyDescent="0.25">
      <c r="A28" s="182" t="s">
        <v>42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3"/>
      <c r="X28" s="217"/>
      <c r="Y28" s="217"/>
      <c r="Z28" s="217"/>
      <c r="AA28" s="217"/>
      <c r="AB28" s="217"/>
      <c r="AC28" s="217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76">
        <f>приходящие2!BI58/приходящие!AQ27</f>
        <v>42.624726000000003</v>
      </c>
      <c r="AR28" s="176"/>
      <c r="AS28" s="176"/>
      <c r="AT28" s="176"/>
      <c r="AU28" s="176"/>
      <c r="AV28" s="176"/>
      <c r="AW28" s="112"/>
      <c r="AX28" s="112"/>
      <c r="AY28" s="112"/>
      <c r="AZ28" s="112"/>
      <c r="BA28" s="112"/>
      <c r="BB28" s="112"/>
      <c r="BC28" s="124" t="s">
        <v>48</v>
      </c>
      <c r="BD28" s="124"/>
      <c r="BE28" s="124"/>
      <c r="BF28" s="124"/>
      <c r="BG28" s="124"/>
      <c r="BH28" s="124"/>
      <c r="BI28" s="124" t="s">
        <v>69</v>
      </c>
      <c r="BJ28" s="124"/>
      <c r="BK28" s="124"/>
      <c r="BL28" s="124"/>
      <c r="BM28" s="124"/>
      <c r="BN28" s="124"/>
      <c r="BO28" s="112"/>
      <c r="BP28" s="112"/>
      <c r="BQ28" s="112"/>
      <c r="BR28" s="112"/>
      <c r="BS28" s="112"/>
      <c r="BT28" s="112"/>
      <c r="BU28" s="176">
        <f>приходящие2!CG58/приходящие!BU27</f>
        <v>54.9681</v>
      </c>
      <c r="BV28" s="176"/>
      <c r="BW28" s="176"/>
      <c r="BX28" s="176"/>
      <c r="BY28" s="176"/>
      <c r="BZ28" s="176"/>
      <c r="CA28" s="112"/>
      <c r="CB28" s="112"/>
      <c r="CC28" s="112"/>
      <c r="CD28" s="112"/>
      <c r="CE28" s="112"/>
      <c r="CF28" s="112"/>
      <c r="CG28" s="123" t="s">
        <v>69</v>
      </c>
      <c r="CH28" s="123"/>
      <c r="CI28" s="123"/>
      <c r="CJ28" s="123"/>
      <c r="CK28" s="123"/>
      <c r="CL28" s="123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76">
        <f>приходящие2!EI58/приходящие!DE27</f>
        <v>117.68155776315791</v>
      </c>
      <c r="DF28" s="176"/>
      <c r="DG28" s="176"/>
      <c r="DH28" s="176"/>
      <c r="DI28" s="176"/>
      <c r="DJ28" s="176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23" t="s">
        <v>48</v>
      </c>
      <c r="ED28" s="123"/>
      <c r="EE28" s="123"/>
      <c r="EF28" s="123"/>
      <c r="EG28" s="123"/>
      <c r="EH28" s="123"/>
      <c r="EI28" s="123" t="s">
        <v>69</v>
      </c>
      <c r="EJ28" s="123"/>
      <c r="EK28" s="123"/>
      <c r="EL28" s="123"/>
      <c r="EM28" s="123"/>
      <c r="EN28" s="123"/>
      <c r="EO28" s="112"/>
      <c r="EP28" s="112"/>
      <c r="EQ28" s="112"/>
      <c r="ER28" s="112"/>
      <c r="ES28" s="112"/>
      <c r="ET28" s="112"/>
      <c r="EU28" s="176">
        <f>приходящие2!FG58/приходящие!EU27</f>
        <v>63.500999999999998</v>
      </c>
      <c r="EV28" s="176"/>
      <c r="EW28" s="176"/>
      <c r="EX28" s="176"/>
      <c r="EY28" s="176"/>
      <c r="EZ28" s="176"/>
      <c r="FA28" s="130"/>
      <c r="FB28" s="131"/>
      <c r="FC28" s="132"/>
      <c r="FD28" s="130"/>
      <c r="FE28" s="131"/>
      <c r="FF28" s="132"/>
      <c r="FG28" s="123" t="s">
        <v>69</v>
      </c>
      <c r="FH28" s="123"/>
      <c r="FI28" s="123"/>
      <c r="FJ28" s="123"/>
      <c r="FK28" s="123"/>
      <c r="FL28" s="123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76">
        <f>приходящие2!HC58/приходящие!GE27</f>
        <v>70.257522499999993</v>
      </c>
      <c r="GF28" s="176"/>
      <c r="GG28" s="176"/>
      <c r="GH28" s="176"/>
      <c r="GI28" s="176"/>
      <c r="GJ28" s="176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23" t="s">
        <v>69</v>
      </c>
      <c r="HD28" s="123"/>
      <c r="HE28" s="123"/>
      <c r="HF28" s="123"/>
      <c r="HG28" s="123"/>
      <c r="HH28" s="123"/>
      <c r="HI28" s="112"/>
      <c r="HJ28" s="112"/>
      <c r="HK28" s="112"/>
      <c r="HL28" s="112"/>
      <c r="HM28" s="112"/>
      <c r="HN28" s="112"/>
      <c r="HO28" s="117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9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3"/>
      <c r="IL28" s="102"/>
      <c r="IM28" s="79"/>
      <c r="IN28" s="79"/>
      <c r="IO28" s="79"/>
      <c r="IP28" s="79"/>
      <c r="IQ28" s="79"/>
      <c r="IR28" s="80"/>
    </row>
    <row r="29" spans="1:252" s="12" customFormat="1" ht="16.5" customHeight="1" thickTop="1" x14ac:dyDescent="0.2">
      <c r="A29" s="236" t="s">
        <v>29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7"/>
      <c r="X29" s="235"/>
      <c r="Y29" s="235"/>
      <c r="Z29" s="235"/>
      <c r="AA29" s="235"/>
      <c r="AB29" s="235"/>
      <c r="AC29" s="235"/>
      <c r="AD29" s="238" t="s">
        <v>83</v>
      </c>
      <c r="AE29" s="238"/>
      <c r="AF29" s="238"/>
      <c r="AG29" s="238"/>
      <c r="AH29" s="238"/>
      <c r="AI29" s="238"/>
      <c r="AJ29" s="238"/>
      <c r="AK29" s="238" t="s">
        <v>96</v>
      </c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9"/>
      <c r="AX29" s="239"/>
      <c r="AY29" s="239"/>
      <c r="AZ29" s="239"/>
      <c r="BA29" s="239"/>
      <c r="BB29" s="239"/>
      <c r="BC29" s="234">
        <f>AD29+AQ29</f>
        <v>8.0000000000000002E-3</v>
      </c>
      <c r="BD29" s="155"/>
      <c r="BE29" s="155"/>
      <c r="BF29" s="155"/>
      <c r="BG29" s="155"/>
      <c r="BH29" s="155"/>
      <c r="BI29" s="234">
        <f>AK29+AW29</f>
        <v>8.9999999999999993E-3</v>
      </c>
      <c r="BJ29" s="155"/>
      <c r="BK29" s="155"/>
      <c r="BL29" s="155"/>
      <c r="BM29" s="155"/>
      <c r="BN29" s="155"/>
      <c r="BO29" s="235"/>
      <c r="BP29" s="235"/>
      <c r="BQ29" s="235"/>
      <c r="BR29" s="235"/>
      <c r="BS29" s="235"/>
      <c r="BT29" s="235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3"/>
      <c r="CH29" s="123"/>
      <c r="CI29" s="123"/>
      <c r="CJ29" s="123"/>
      <c r="CK29" s="123"/>
      <c r="CL29" s="123"/>
      <c r="CM29" s="238" t="s">
        <v>123</v>
      </c>
      <c r="CN29" s="238"/>
      <c r="CO29" s="238"/>
      <c r="CP29" s="238"/>
      <c r="CQ29" s="238"/>
      <c r="CR29" s="238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3"/>
      <c r="ED29" s="123"/>
      <c r="EE29" s="123"/>
      <c r="EF29" s="123"/>
      <c r="EG29" s="123"/>
      <c r="EH29" s="123"/>
      <c r="EI29" s="124" t="str">
        <f>CM29</f>
        <v>0,013</v>
      </c>
      <c r="EJ29" s="123"/>
      <c r="EK29" s="123"/>
      <c r="EL29" s="123"/>
      <c r="EM29" s="123"/>
      <c r="EN29" s="123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35"/>
      <c r="FB29" s="135"/>
      <c r="FC29" s="135"/>
      <c r="FD29" s="133"/>
      <c r="FE29" s="133"/>
      <c r="FF29" s="133"/>
      <c r="FG29" s="123"/>
      <c r="FH29" s="123"/>
      <c r="FI29" s="123"/>
      <c r="FJ29" s="123"/>
      <c r="FK29" s="123"/>
      <c r="FL29" s="123"/>
      <c r="FM29" s="238" t="s">
        <v>84</v>
      </c>
      <c r="FN29" s="238"/>
      <c r="FO29" s="238"/>
      <c r="FP29" s="238"/>
      <c r="FQ29" s="238"/>
      <c r="FR29" s="238"/>
      <c r="FS29" s="178">
        <v>8.0000000000000002E-3</v>
      </c>
      <c r="FT29" s="178"/>
      <c r="FU29" s="178"/>
      <c r="FV29" s="178"/>
      <c r="FW29" s="178"/>
      <c r="FX29" s="178"/>
      <c r="FY29" s="178">
        <v>0.01</v>
      </c>
      <c r="FZ29" s="178"/>
      <c r="GA29" s="178"/>
      <c r="GB29" s="178"/>
      <c r="GC29" s="178"/>
      <c r="GD29" s="178"/>
      <c r="GE29" s="178">
        <v>1.0999999999999999E-2</v>
      </c>
      <c r="GF29" s="178"/>
      <c r="GG29" s="178"/>
      <c r="GH29" s="178"/>
      <c r="GI29" s="178"/>
      <c r="GJ29" s="178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5"/>
      <c r="HD29" s="125"/>
      <c r="HE29" s="125"/>
      <c r="HF29" s="125"/>
      <c r="HG29" s="125"/>
      <c r="HH29" s="125"/>
      <c r="HI29" s="120" t="s">
        <v>100</v>
      </c>
      <c r="HJ29" s="120"/>
      <c r="HK29" s="120"/>
      <c r="HL29" s="120"/>
      <c r="HM29" s="120"/>
      <c r="HN29" s="120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0">
        <v>81.05</v>
      </c>
      <c r="IB29" s="120"/>
      <c r="IC29" s="120"/>
      <c r="ID29" s="120"/>
      <c r="IE29" s="120"/>
      <c r="IF29" s="120"/>
      <c r="IG29" s="120"/>
      <c r="IH29" s="120"/>
      <c r="II29" s="120"/>
      <c r="IJ29" s="120"/>
      <c r="IK29" s="121"/>
      <c r="IL29" s="102"/>
      <c r="IM29" s="79"/>
      <c r="IN29" s="79"/>
      <c r="IO29" s="79"/>
      <c r="IP29" s="79"/>
      <c r="IQ29" s="79"/>
      <c r="IR29" s="80"/>
    </row>
    <row r="30" spans="1:252" s="12" customFormat="1" ht="16.5" customHeight="1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9"/>
      <c r="X30" s="157"/>
      <c r="Y30" s="157"/>
      <c r="Z30" s="157"/>
      <c r="AA30" s="157"/>
      <c r="AB30" s="157"/>
      <c r="AC30" s="157"/>
      <c r="AD30" s="126">
        <f>AD29*H13</f>
        <v>1.6E-2</v>
      </c>
      <c r="AE30" s="126"/>
      <c r="AF30" s="126"/>
      <c r="AG30" s="126"/>
      <c r="AH30" s="126"/>
      <c r="AI30" s="126"/>
      <c r="AJ30" s="126"/>
      <c r="AK30" s="126">
        <f>AK29*X13</f>
        <v>0.11699999999999999</v>
      </c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5">
        <f>AD30+AK30+AQ30+AW30</f>
        <v>0.13300000000000001</v>
      </c>
      <c r="BD30" s="123"/>
      <c r="BE30" s="123"/>
      <c r="BF30" s="123"/>
      <c r="BG30" s="123"/>
      <c r="BH30" s="123"/>
      <c r="BI30" s="154">
        <f>BC30*IA29</f>
        <v>10.77965</v>
      </c>
      <c r="BJ30" s="154"/>
      <c r="BK30" s="154"/>
      <c r="BL30" s="154"/>
      <c r="BM30" s="154"/>
      <c r="BN30" s="154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>
        <f>BU30*IA30</f>
        <v>0</v>
      </c>
      <c r="CH30" s="123"/>
      <c r="CI30" s="123"/>
      <c r="CJ30" s="123"/>
      <c r="CK30" s="123"/>
      <c r="CL30" s="123"/>
      <c r="CM30" s="126">
        <f>CM29*X15</f>
        <v>0.98799999999999999</v>
      </c>
      <c r="CN30" s="126"/>
      <c r="CO30" s="126"/>
      <c r="CP30" s="126"/>
      <c r="CQ30" s="126"/>
      <c r="CR30" s="126"/>
      <c r="CS30" s="122"/>
      <c r="CT30" s="122"/>
      <c r="CU30" s="122"/>
      <c r="CV30" s="122"/>
      <c r="CW30" s="122"/>
      <c r="CX30" s="122"/>
      <c r="CY30" s="157"/>
      <c r="CZ30" s="157"/>
      <c r="DA30" s="157"/>
      <c r="DB30" s="157"/>
      <c r="DC30" s="157"/>
      <c r="DD30" s="157"/>
      <c r="DE30" s="122"/>
      <c r="DF30" s="122"/>
      <c r="DG30" s="122"/>
      <c r="DH30" s="122"/>
      <c r="DI30" s="122"/>
      <c r="DJ30" s="122"/>
      <c r="DK30" s="157"/>
      <c r="DL30" s="157"/>
      <c r="DM30" s="157"/>
      <c r="DN30" s="157"/>
      <c r="DO30" s="157"/>
      <c r="DP30" s="157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5">
        <f>CM30+CS30+CY30+DE30+DK30+DQ30</f>
        <v>0.98799999999999999</v>
      </c>
      <c r="ED30" s="125"/>
      <c r="EE30" s="125"/>
      <c r="EF30" s="125"/>
      <c r="EG30" s="125"/>
      <c r="EH30" s="125"/>
      <c r="EI30" s="154">
        <f>EC30*IA29</f>
        <v>80.077399999999997</v>
      </c>
      <c r="EJ30" s="154"/>
      <c r="EK30" s="154"/>
      <c r="EL30" s="154"/>
      <c r="EM30" s="154"/>
      <c r="EN30" s="154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3">
        <f>(EO30+EU30+FA30+FD30)*IA29</f>
        <v>0</v>
      </c>
      <c r="FH30" s="123"/>
      <c r="FI30" s="123"/>
      <c r="FJ30" s="123"/>
      <c r="FK30" s="123"/>
      <c r="FL30" s="123"/>
      <c r="FM30" s="126">
        <f>FM29*H17</f>
        <v>2.8000000000000001E-2</v>
      </c>
      <c r="FN30" s="126"/>
      <c r="FO30" s="126"/>
      <c r="FP30" s="126"/>
      <c r="FQ30" s="126"/>
      <c r="FR30" s="126"/>
      <c r="FS30" s="126">
        <f>FS29*X17</f>
        <v>0</v>
      </c>
      <c r="FT30" s="126"/>
      <c r="FU30" s="126"/>
      <c r="FV30" s="126"/>
      <c r="FW30" s="126"/>
      <c r="FX30" s="126"/>
      <c r="FY30" s="126">
        <f>FY29*H17</f>
        <v>0.04</v>
      </c>
      <c r="FZ30" s="126"/>
      <c r="GA30" s="126"/>
      <c r="GB30" s="126"/>
      <c r="GC30" s="126"/>
      <c r="GD30" s="126"/>
      <c r="GE30" s="126">
        <f>GE29*X17</f>
        <v>0</v>
      </c>
      <c r="GF30" s="126"/>
      <c r="GG30" s="126"/>
      <c r="GH30" s="126"/>
      <c r="GI30" s="126"/>
      <c r="GJ30" s="126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54">
        <f>(FM30+FS30+FY30+GE30+GK30)*IA29</f>
        <v>5.5114000000000001</v>
      </c>
      <c r="HD30" s="154"/>
      <c r="HE30" s="154"/>
      <c r="HF30" s="154"/>
      <c r="HG30" s="154"/>
      <c r="HH30" s="154"/>
      <c r="HI30" s="122"/>
      <c r="HJ30" s="122"/>
      <c r="HK30" s="122"/>
      <c r="HL30" s="122"/>
      <c r="HM30" s="122"/>
      <c r="HN30" s="122"/>
      <c r="HO30" s="125">
        <f>AD30+AK30+AQ30+AW30+BO30+BU30+CA30+CM30+CS30+CY30+DE30+DK30+DQ30+DW30+EO30+EU30+FA30+FD30+FM30+FS30+FY30+GE30+GK30+GQ30</f>
        <v>1.1890000000000001</v>
      </c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81">
        <f>HO30*IA29</f>
        <v>96.368449999999996</v>
      </c>
      <c r="IM30" s="82"/>
      <c r="IN30" s="82"/>
      <c r="IO30" s="82"/>
      <c r="IP30" s="82"/>
      <c r="IQ30" s="82"/>
      <c r="IR30" s="83"/>
    </row>
    <row r="31" spans="1:252" s="12" customFormat="1" ht="16.5" customHeight="1" x14ac:dyDescent="0.2">
      <c r="A31" s="188" t="s">
        <v>10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35">
        <v>3.0000000000000001E-3</v>
      </c>
      <c r="AE31" s="135"/>
      <c r="AF31" s="135"/>
      <c r="AG31" s="135"/>
      <c r="AH31" s="135"/>
      <c r="AI31" s="135"/>
      <c r="AJ31" s="135"/>
      <c r="AK31" s="135">
        <v>4.0000000000000001E-3</v>
      </c>
      <c r="AL31" s="135"/>
      <c r="AM31" s="135"/>
      <c r="AN31" s="135"/>
      <c r="AO31" s="135"/>
      <c r="AP31" s="135"/>
      <c r="AQ31" s="133">
        <v>0.01</v>
      </c>
      <c r="AR31" s="133"/>
      <c r="AS31" s="133"/>
      <c r="AT31" s="133"/>
      <c r="AU31" s="133"/>
      <c r="AV31" s="133"/>
      <c r="AW31" s="133">
        <v>0.01</v>
      </c>
      <c r="AX31" s="133"/>
      <c r="AY31" s="133"/>
      <c r="AZ31" s="133"/>
      <c r="BA31" s="133"/>
      <c r="BB31" s="133"/>
      <c r="BC31" s="155">
        <f>AD31+AQ31</f>
        <v>1.3000000000000001E-2</v>
      </c>
      <c r="BD31" s="155"/>
      <c r="BE31" s="155"/>
      <c r="BF31" s="155"/>
      <c r="BG31" s="155"/>
      <c r="BH31" s="155"/>
      <c r="BI31" s="155">
        <f>AK31+AW31</f>
        <v>1.4E-2</v>
      </c>
      <c r="BJ31" s="155"/>
      <c r="BK31" s="155"/>
      <c r="BL31" s="155"/>
      <c r="BM31" s="155"/>
      <c r="BN31" s="155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/>
      <c r="CH31" s="123"/>
      <c r="CI31" s="123"/>
      <c r="CJ31" s="123"/>
      <c r="CK31" s="123"/>
      <c r="CL31" s="123"/>
      <c r="CM31" s="135">
        <v>3.0000000000000001E-3</v>
      </c>
      <c r="CN31" s="135"/>
      <c r="CO31" s="135"/>
      <c r="CP31" s="135"/>
      <c r="CQ31" s="135"/>
      <c r="CR31" s="135"/>
      <c r="CS31" s="135">
        <v>5.0000000000000001E-3</v>
      </c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3"/>
      <c r="ED31" s="123"/>
      <c r="EE31" s="123"/>
      <c r="EF31" s="123"/>
      <c r="EG31" s="123"/>
      <c r="EH31" s="123"/>
      <c r="EI31" s="123">
        <f>CM31+CS31+CY31</f>
        <v>8.0000000000000002E-3</v>
      </c>
      <c r="EJ31" s="123"/>
      <c r="EK31" s="123"/>
      <c r="EL31" s="123"/>
      <c r="EM31" s="123"/>
      <c r="EN31" s="123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6"/>
      <c r="FB31" s="136"/>
      <c r="FC31" s="136"/>
      <c r="FD31" s="134"/>
      <c r="FE31" s="134"/>
      <c r="FF31" s="134"/>
      <c r="FG31" s="123"/>
      <c r="FH31" s="123"/>
      <c r="FI31" s="123"/>
      <c r="FJ31" s="123"/>
      <c r="FK31" s="123"/>
      <c r="FL31" s="123"/>
      <c r="FM31" s="135">
        <v>4.0000000000000001E-3</v>
      </c>
      <c r="FN31" s="135"/>
      <c r="FO31" s="135"/>
      <c r="FP31" s="135"/>
      <c r="FQ31" s="135"/>
      <c r="FR31" s="135"/>
      <c r="FS31" s="135">
        <v>5.0000000000000001E-3</v>
      </c>
      <c r="FT31" s="135"/>
      <c r="FU31" s="135"/>
      <c r="FV31" s="135"/>
      <c r="FW31" s="135"/>
      <c r="FX31" s="135"/>
      <c r="FY31" s="156"/>
      <c r="FZ31" s="156"/>
      <c r="GA31" s="156"/>
      <c r="GB31" s="156"/>
      <c r="GC31" s="156"/>
      <c r="GD31" s="156"/>
      <c r="GE31" s="135"/>
      <c r="GF31" s="135"/>
      <c r="GG31" s="135"/>
      <c r="GH31" s="135"/>
      <c r="GI31" s="135"/>
      <c r="GJ31" s="135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4"/>
      <c r="HD31" s="123"/>
      <c r="HE31" s="123"/>
      <c r="HF31" s="123"/>
      <c r="HG31" s="123"/>
      <c r="HH31" s="123"/>
      <c r="HI31" s="122" t="s">
        <v>101</v>
      </c>
      <c r="HJ31" s="122"/>
      <c r="HK31" s="122"/>
      <c r="HL31" s="122"/>
      <c r="HM31" s="122"/>
      <c r="HN31" s="122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2">
        <v>954.04</v>
      </c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102"/>
      <c r="IM31" s="79"/>
      <c r="IN31" s="79"/>
      <c r="IO31" s="79"/>
      <c r="IP31" s="79"/>
      <c r="IQ31" s="79"/>
      <c r="IR31" s="80"/>
    </row>
    <row r="32" spans="1:252" s="12" customFormat="1" ht="15.75" customHeight="1" x14ac:dyDescent="0.2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2"/>
      <c r="X32" s="157"/>
      <c r="Y32" s="157"/>
      <c r="Z32" s="157"/>
      <c r="AA32" s="157"/>
      <c r="AB32" s="157"/>
      <c r="AC32" s="157"/>
      <c r="AD32" s="126">
        <f>AD31*H13</f>
        <v>6.0000000000000001E-3</v>
      </c>
      <c r="AE32" s="126"/>
      <c r="AF32" s="126"/>
      <c r="AG32" s="126"/>
      <c r="AH32" s="126"/>
      <c r="AI32" s="126"/>
      <c r="AJ32" s="126"/>
      <c r="AK32" s="126">
        <f>AK31*X13</f>
        <v>5.2000000000000005E-2</v>
      </c>
      <c r="AL32" s="126"/>
      <c r="AM32" s="126"/>
      <c r="AN32" s="126"/>
      <c r="AO32" s="126"/>
      <c r="AP32" s="126"/>
      <c r="AQ32" s="126">
        <f>AQ31*H13</f>
        <v>0.02</v>
      </c>
      <c r="AR32" s="126"/>
      <c r="AS32" s="126"/>
      <c r="AT32" s="126"/>
      <c r="AU32" s="126"/>
      <c r="AV32" s="126"/>
      <c r="AW32" s="126">
        <f>AW31*X13</f>
        <v>0.13</v>
      </c>
      <c r="AX32" s="126"/>
      <c r="AY32" s="126"/>
      <c r="AZ32" s="126"/>
      <c r="BA32" s="126"/>
      <c r="BB32" s="126"/>
      <c r="BC32" s="125">
        <f>AD32+AK32+AQ32+AW32</f>
        <v>0.20800000000000002</v>
      </c>
      <c r="BD32" s="125"/>
      <c r="BE32" s="125"/>
      <c r="BF32" s="125"/>
      <c r="BG32" s="125"/>
      <c r="BH32" s="125"/>
      <c r="BI32" s="154">
        <f>BC32*IA31</f>
        <v>198.44032000000001</v>
      </c>
      <c r="BJ32" s="154"/>
      <c r="BK32" s="154"/>
      <c r="BL32" s="154"/>
      <c r="BM32" s="154"/>
      <c r="BN32" s="154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3">
        <f>BU32*IA32</f>
        <v>0</v>
      </c>
      <c r="CH32" s="123"/>
      <c r="CI32" s="123"/>
      <c r="CJ32" s="123"/>
      <c r="CK32" s="123"/>
      <c r="CL32" s="123"/>
      <c r="CM32" s="126">
        <f>CM31*X15</f>
        <v>0.22800000000000001</v>
      </c>
      <c r="CN32" s="126"/>
      <c r="CO32" s="126"/>
      <c r="CP32" s="126"/>
      <c r="CQ32" s="126"/>
      <c r="CR32" s="126"/>
      <c r="CS32" s="126">
        <f>CS31*X15</f>
        <v>0.38</v>
      </c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5">
        <f>CM32+CS32+CY32+DE32+DK32+DQ32</f>
        <v>0.60799999999999998</v>
      </c>
      <c r="ED32" s="123"/>
      <c r="EE32" s="123"/>
      <c r="EF32" s="123"/>
      <c r="EG32" s="123"/>
      <c r="EH32" s="123"/>
      <c r="EI32" s="154">
        <f>EC32*IA31</f>
        <v>580.05631999999991</v>
      </c>
      <c r="EJ32" s="154"/>
      <c r="EK32" s="154"/>
      <c r="EL32" s="154"/>
      <c r="EM32" s="154"/>
      <c r="EN32" s="154"/>
      <c r="EO32" s="126"/>
      <c r="EP32" s="126"/>
      <c r="EQ32" s="126"/>
      <c r="ER32" s="126"/>
      <c r="ES32" s="126"/>
      <c r="ET32" s="126"/>
      <c r="EU32" s="122"/>
      <c r="EV32" s="122"/>
      <c r="EW32" s="122"/>
      <c r="EX32" s="122"/>
      <c r="EY32" s="122"/>
      <c r="EZ32" s="122"/>
      <c r="FA32" s="122"/>
      <c r="FB32" s="122"/>
      <c r="FC32" s="122"/>
      <c r="FD32" s="126"/>
      <c r="FE32" s="126"/>
      <c r="FF32" s="126"/>
      <c r="FG32" s="154">
        <f>(EO32+EU32+FA32+FD32)*IA31</f>
        <v>0</v>
      </c>
      <c r="FH32" s="154"/>
      <c r="FI32" s="154"/>
      <c r="FJ32" s="154"/>
      <c r="FK32" s="154"/>
      <c r="FL32" s="154"/>
      <c r="FM32" s="126">
        <f>FM31*H17</f>
        <v>1.6E-2</v>
      </c>
      <c r="FN32" s="126"/>
      <c r="FO32" s="126"/>
      <c r="FP32" s="126"/>
      <c r="FQ32" s="126"/>
      <c r="FR32" s="126"/>
      <c r="FS32" s="126">
        <f>FS31*X17</f>
        <v>0</v>
      </c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54">
        <f>(FM32+FS32+FY32+GE32+GK32)*IA31</f>
        <v>15.26464</v>
      </c>
      <c r="HD32" s="154"/>
      <c r="HE32" s="154"/>
      <c r="HF32" s="154"/>
      <c r="HG32" s="154"/>
      <c r="HH32" s="154"/>
      <c r="HI32" s="157"/>
      <c r="HJ32" s="157"/>
      <c r="HK32" s="157"/>
      <c r="HL32" s="157"/>
      <c r="HM32" s="157"/>
      <c r="HN32" s="157"/>
      <c r="HO32" s="125">
        <f>AD32+AK32+AQ32+AW32+BO32+BU32+CA32+CM32+CS32+CY32+DE32+DK32+DQ32+DW32+EO32+EU32+FA32+FD32+FM32+FS32+FY32+GE32+GK32+GQ32</f>
        <v>0.83200000000000007</v>
      </c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81">
        <f>HO32*IA31</f>
        <v>793.76128000000006</v>
      </c>
      <c r="IM32" s="82"/>
      <c r="IN32" s="82"/>
      <c r="IO32" s="82"/>
      <c r="IP32" s="82"/>
      <c r="IQ32" s="82"/>
      <c r="IR32" s="83"/>
    </row>
    <row r="33" spans="1:252" s="12" customFormat="1" ht="16.5" customHeight="1" x14ac:dyDescent="0.2">
      <c r="A33" s="188" t="s">
        <v>66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56" t="s">
        <v>161</v>
      </c>
      <c r="AE33" s="156"/>
      <c r="AF33" s="156"/>
      <c r="AG33" s="156"/>
      <c r="AH33" s="156"/>
      <c r="AI33" s="156"/>
      <c r="AJ33" s="156"/>
      <c r="AK33" s="240">
        <v>6.5000000000000002E-2</v>
      </c>
      <c r="AL33" s="240"/>
      <c r="AM33" s="240"/>
      <c r="AN33" s="240"/>
      <c r="AO33" s="240"/>
      <c r="AP33" s="240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243" t="str">
        <f>AD33</f>
        <v>0,06</v>
      </c>
      <c r="BD33" s="243"/>
      <c r="BE33" s="243"/>
      <c r="BF33" s="243"/>
      <c r="BG33" s="243"/>
      <c r="BH33" s="243"/>
      <c r="BI33" s="155">
        <f>AK33</f>
        <v>6.5000000000000002E-2</v>
      </c>
      <c r="BJ33" s="155"/>
      <c r="BK33" s="155"/>
      <c r="BL33" s="155"/>
      <c r="BM33" s="155"/>
      <c r="BN33" s="155"/>
      <c r="BO33" s="156"/>
      <c r="BP33" s="156"/>
      <c r="BQ33" s="156"/>
      <c r="BR33" s="156"/>
      <c r="BS33" s="156"/>
      <c r="BT33" s="156"/>
      <c r="BU33" s="133"/>
      <c r="BV33" s="133"/>
      <c r="BW33" s="133"/>
      <c r="BX33" s="133"/>
      <c r="BY33" s="133"/>
      <c r="BZ33" s="133"/>
      <c r="CA33" s="122"/>
      <c r="CB33" s="122"/>
      <c r="CC33" s="122"/>
      <c r="CD33" s="122"/>
      <c r="CE33" s="122"/>
      <c r="CF33" s="122"/>
      <c r="CG33" s="123"/>
      <c r="CH33" s="123"/>
      <c r="CI33" s="123"/>
      <c r="CJ33" s="123"/>
      <c r="CK33" s="123"/>
      <c r="CL33" s="123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3"/>
      <c r="ED33" s="123"/>
      <c r="EE33" s="123"/>
      <c r="EF33" s="123"/>
      <c r="EG33" s="123"/>
      <c r="EH33" s="123"/>
      <c r="EI33" s="123">
        <f>CM33+CS33+CY33+DE33+DK33+DQ33</f>
        <v>0</v>
      </c>
      <c r="EJ33" s="123"/>
      <c r="EK33" s="123"/>
      <c r="EL33" s="123"/>
      <c r="EM33" s="123"/>
      <c r="EN33" s="123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22"/>
      <c r="FB33" s="122"/>
      <c r="FC33" s="122"/>
      <c r="FD33" s="122"/>
      <c r="FE33" s="122"/>
      <c r="FF33" s="122"/>
      <c r="FG33" s="123"/>
      <c r="FH33" s="123"/>
      <c r="FI33" s="123"/>
      <c r="FJ33" s="123"/>
      <c r="FK33" s="123"/>
      <c r="FL33" s="123"/>
      <c r="FM33" s="156" t="s">
        <v>85</v>
      </c>
      <c r="FN33" s="156"/>
      <c r="FO33" s="156"/>
      <c r="FP33" s="156"/>
      <c r="FQ33" s="156"/>
      <c r="FR33" s="156"/>
      <c r="FS33" s="133">
        <v>0.09</v>
      </c>
      <c r="FT33" s="133"/>
      <c r="FU33" s="133"/>
      <c r="FV33" s="133"/>
      <c r="FW33" s="133"/>
      <c r="FX33" s="133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5"/>
      <c r="HD33" s="125"/>
      <c r="HE33" s="125"/>
      <c r="HF33" s="125"/>
      <c r="HG33" s="125"/>
      <c r="HH33" s="125"/>
      <c r="HI33" s="157" t="s">
        <v>116</v>
      </c>
      <c r="HJ33" s="157"/>
      <c r="HK33" s="157"/>
      <c r="HL33" s="157"/>
      <c r="HM33" s="157"/>
      <c r="HN33" s="157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2">
        <v>104.98</v>
      </c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102"/>
      <c r="IM33" s="79"/>
      <c r="IN33" s="79"/>
      <c r="IO33" s="79"/>
      <c r="IP33" s="79"/>
      <c r="IQ33" s="79"/>
      <c r="IR33" s="80"/>
    </row>
    <row r="34" spans="1:252" s="12" customFormat="1" ht="16.5" customHeight="1" x14ac:dyDescent="0.2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6">
        <f>AD33*H13</f>
        <v>0.12</v>
      </c>
      <c r="AE34" s="126"/>
      <c r="AF34" s="126"/>
      <c r="AG34" s="126"/>
      <c r="AH34" s="126"/>
      <c r="AI34" s="126"/>
      <c r="AJ34" s="126"/>
      <c r="AK34" s="126">
        <v>0.84499999999999997</v>
      </c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5">
        <f>AD34+AK34+AQ34+AW34</f>
        <v>0.96499999999999997</v>
      </c>
      <c r="BD34" s="125"/>
      <c r="BE34" s="125"/>
      <c r="BF34" s="125"/>
      <c r="BG34" s="125"/>
      <c r="BH34" s="125"/>
      <c r="BI34" s="154">
        <f>BC34*IA33</f>
        <v>101.3057</v>
      </c>
      <c r="BJ34" s="154"/>
      <c r="BK34" s="154"/>
      <c r="BL34" s="154"/>
      <c r="BM34" s="154"/>
      <c r="BN34" s="154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2"/>
      <c r="CB34" s="122"/>
      <c r="CC34" s="122"/>
      <c r="CD34" s="122"/>
      <c r="CE34" s="122"/>
      <c r="CF34" s="122"/>
      <c r="CG34" s="123">
        <f>(BO34+BU34)*IA33</f>
        <v>0</v>
      </c>
      <c r="CH34" s="123"/>
      <c r="CI34" s="123"/>
      <c r="CJ34" s="123"/>
      <c r="CK34" s="123"/>
      <c r="CL34" s="123"/>
      <c r="CM34" s="126"/>
      <c r="CN34" s="126"/>
      <c r="CO34" s="126"/>
      <c r="CP34" s="126"/>
      <c r="CQ34" s="126"/>
      <c r="CR34" s="126"/>
      <c r="CS34" s="122"/>
      <c r="CT34" s="122"/>
      <c r="CU34" s="122"/>
      <c r="CV34" s="122"/>
      <c r="CW34" s="122"/>
      <c r="CX34" s="122"/>
      <c r="CY34" s="157"/>
      <c r="CZ34" s="157"/>
      <c r="DA34" s="157"/>
      <c r="DB34" s="157"/>
      <c r="DC34" s="157"/>
      <c r="DD34" s="157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4">
        <f>CM34+CS34+CY34+DE34+DK34+DQ34</f>
        <v>0</v>
      </c>
      <c r="ED34" s="123"/>
      <c r="EE34" s="123"/>
      <c r="EF34" s="123"/>
      <c r="EG34" s="123"/>
      <c r="EH34" s="123"/>
      <c r="EI34" s="124">
        <f>EC34*IA33</f>
        <v>0</v>
      </c>
      <c r="EJ34" s="123"/>
      <c r="EK34" s="123"/>
      <c r="EL34" s="123"/>
      <c r="EM34" s="123"/>
      <c r="EN34" s="123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54">
        <f>(EO34+EU34+FA34+FD34)*IA33</f>
        <v>0</v>
      </c>
      <c r="FH34" s="154"/>
      <c r="FI34" s="154"/>
      <c r="FJ34" s="154"/>
      <c r="FK34" s="154"/>
      <c r="FL34" s="154"/>
      <c r="FM34" s="126">
        <f>FM33*H17</f>
        <v>0.32</v>
      </c>
      <c r="FN34" s="126"/>
      <c r="FO34" s="126"/>
      <c r="FP34" s="126"/>
      <c r="FQ34" s="126"/>
      <c r="FR34" s="126"/>
      <c r="FS34" s="126">
        <f>FS33*X17</f>
        <v>0</v>
      </c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54">
        <f>(FM34+FS34+FY34+GE34)*IA33</f>
        <v>33.593600000000002</v>
      </c>
      <c r="HD34" s="154"/>
      <c r="HE34" s="154"/>
      <c r="HF34" s="154"/>
      <c r="HG34" s="154"/>
      <c r="HH34" s="154"/>
      <c r="HI34" s="157"/>
      <c r="HJ34" s="157"/>
      <c r="HK34" s="157"/>
      <c r="HL34" s="157"/>
      <c r="HM34" s="157"/>
      <c r="HN34" s="157"/>
      <c r="HO34" s="125">
        <f>AD34+AK34+AQ34+AW34+BO34+BU34+CA34+CM34+CS34+CY34+DE34+DK34+DQ34+DW34+EO34+EU34+FA34+FD34+FM34+FS34+FY34+GE34+GK34+GQ34</f>
        <v>1.2849999999999999</v>
      </c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81">
        <f>HO34*IA33</f>
        <v>134.89930000000001</v>
      </c>
      <c r="IM34" s="82"/>
      <c r="IN34" s="82"/>
      <c r="IO34" s="82"/>
      <c r="IP34" s="82"/>
      <c r="IQ34" s="82"/>
      <c r="IR34" s="83"/>
    </row>
    <row r="35" spans="1:252" s="12" customFormat="1" ht="16.5" customHeight="1" x14ac:dyDescent="0.2">
      <c r="A35" s="244" t="s">
        <v>124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55">
        <f>AD35+AQ35</f>
        <v>0</v>
      </c>
      <c r="BD35" s="155"/>
      <c r="BE35" s="155"/>
      <c r="BF35" s="155"/>
      <c r="BG35" s="155"/>
      <c r="BH35" s="155"/>
      <c r="BI35" s="155">
        <f>AK35+AW35</f>
        <v>0</v>
      </c>
      <c r="BJ35" s="155"/>
      <c r="BK35" s="155"/>
      <c r="BL35" s="155"/>
      <c r="BM35" s="155"/>
      <c r="BN35" s="155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3"/>
      <c r="CH35" s="123"/>
      <c r="CI35" s="123"/>
      <c r="CJ35" s="123"/>
      <c r="CK35" s="123"/>
      <c r="CL35" s="123"/>
      <c r="CM35" s="246">
        <v>43.2</v>
      </c>
      <c r="CN35" s="246"/>
      <c r="CO35" s="246"/>
      <c r="CP35" s="246"/>
      <c r="CQ35" s="246"/>
      <c r="CR35" s="246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/>
      <c r="ED35" s="123"/>
      <c r="EE35" s="123"/>
      <c r="EF35" s="123"/>
      <c r="EG35" s="123"/>
      <c r="EH35" s="123"/>
      <c r="EI35" s="123">
        <f>CM35+CS35+CY35+DE35+DK35+DQ35+DW35</f>
        <v>43.2</v>
      </c>
      <c r="EJ35" s="123"/>
      <c r="EK35" s="123"/>
      <c r="EL35" s="123"/>
      <c r="EM35" s="123"/>
      <c r="EN35" s="123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3"/>
      <c r="FH35" s="123"/>
      <c r="FI35" s="123"/>
      <c r="FJ35" s="123"/>
      <c r="FK35" s="123"/>
      <c r="FL35" s="123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3"/>
      <c r="HD35" s="123"/>
      <c r="HE35" s="123"/>
      <c r="HF35" s="123"/>
      <c r="HG35" s="123"/>
      <c r="HH35" s="123"/>
      <c r="HI35" s="122">
        <v>43.2</v>
      </c>
      <c r="HJ35" s="122"/>
      <c r="HK35" s="122"/>
      <c r="HL35" s="122"/>
      <c r="HM35" s="122"/>
      <c r="HN35" s="122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2">
        <v>325</v>
      </c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102"/>
      <c r="IM35" s="79"/>
      <c r="IN35" s="79"/>
      <c r="IO35" s="79"/>
      <c r="IP35" s="79"/>
      <c r="IQ35" s="79"/>
      <c r="IR35" s="80"/>
    </row>
    <row r="36" spans="1:252" s="12" customFormat="1" ht="16.5" customHeight="1" x14ac:dyDescent="0.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9"/>
      <c r="X36" s="157"/>
      <c r="Y36" s="157"/>
      <c r="Z36" s="157"/>
      <c r="AA36" s="157"/>
      <c r="AB36" s="157"/>
      <c r="AC36" s="157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3">
        <f>AD36+AK36+AQ36+AW36</f>
        <v>0</v>
      </c>
      <c r="BD36" s="123"/>
      <c r="BE36" s="123"/>
      <c r="BF36" s="123"/>
      <c r="BG36" s="123"/>
      <c r="BH36" s="123"/>
      <c r="BI36" s="123">
        <f t="shared" ref="BI36:BI56" si="0">BC36*IA36</f>
        <v>0</v>
      </c>
      <c r="BJ36" s="123"/>
      <c r="BK36" s="123"/>
      <c r="BL36" s="123"/>
      <c r="BM36" s="123"/>
      <c r="BN36" s="123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3">
        <f>BU36*IA36</f>
        <v>0</v>
      </c>
      <c r="CH36" s="123"/>
      <c r="CI36" s="123"/>
      <c r="CJ36" s="123"/>
      <c r="CK36" s="123"/>
      <c r="CL36" s="123"/>
      <c r="CM36" s="126">
        <v>3.2829999999999999</v>
      </c>
      <c r="CN36" s="126"/>
      <c r="CO36" s="126"/>
      <c r="CP36" s="126"/>
      <c r="CQ36" s="126"/>
      <c r="CR36" s="126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5">
        <f>CM36+CS36+CY36+DE36+DK36+DQ36</f>
        <v>3.2829999999999999</v>
      </c>
      <c r="ED36" s="123"/>
      <c r="EE36" s="123"/>
      <c r="EF36" s="123"/>
      <c r="EG36" s="123"/>
      <c r="EH36" s="123"/>
      <c r="EI36" s="154">
        <f>EC36*IA35</f>
        <v>1066.9749999999999</v>
      </c>
      <c r="EJ36" s="154"/>
      <c r="EK36" s="154"/>
      <c r="EL36" s="154"/>
      <c r="EM36" s="154"/>
      <c r="EN36" s="154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3">
        <f>EU36*IA36</f>
        <v>0</v>
      </c>
      <c r="FH36" s="123"/>
      <c r="FI36" s="123"/>
      <c r="FJ36" s="123"/>
      <c r="FK36" s="123"/>
      <c r="FL36" s="123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54">
        <f>(FM36+FS36+FY36+GE36+GK36)*IA35</f>
        <v>0</v>
      </c>
      <c r="HD36" s="154"/>
      <c r="HE36" s="154"/>
      <c r="HF36" s="154"/>
      <c r="HG36" s="154"/>
      <c r="HH36" s="154"/>
      <c r="HI36" s="122"/>
      <c r="HJ36" s="122"/>
      <c r="HK36" s="122"/>
      <c r="HL36" s="122"/>
      <c r="HM36" s="122"/>
      <c r="HN36" s="122"/>
      <c r="HO36" s="125">
        <f>AD36+AK36+AQ36+AW36+BO36+BU36+CA36+CM36+CS36+CY36+DE36+DK36+DQ36+DW36+EO36+EU36+FA36+FD36+FM36+FS36+FY36+GE36+GK36+GQ36</f>
        <v>3.2829999999999999</v>
      </c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76"/>
      <c r="IL36" s="81">
        <f>HO36*IA35</f>
        <v>1066.9749999999999</v>
      </c>
      <c r="IM36" s="79"/>
      <c r="IN36" s="79"/>
      <c r="IO36" s="79"/>
      <c r="IP36" s="79"/>
      <c r="IQ36" s="79"/>
      <c r="IR36" s="80"/>
    </row>
    <row r="37" spans="1:252" s="12" customFormat="1" ht="16.5" customHeight="1" x14ac:dyDescent="0.2">
      <c r="A37" s="56"/>
      <c r="B37" s="103" t="s">
        <v>86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90"/>
      <c r="Y37" s="91"/>
      <c r="Z37" s="91"/>
      <c r="AA37" s="91"/>
      <c r="AB37" s="91"/>
      <c r="AC37" s="92"/>
      <c r="AD37" s="99"/>
      <c r="AE37" s="100"/>
      <c r="AF37" s="100"/>
      <c r="AG37" s="100"/>
      <c r="AH37" s="100"/>
      <c r="AI37" s="101"/>
      <c r="AJ37" s="51"/>
      <c r="AK37" s="99"/>
      <c r="AL37" s="100"/>
      <c r="AM37" s="100"/>
      <c r="AN37" s="100"/>
      <c r="AO37" s="100"/>
      <c r="AP37" s="10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299">
        <f>AD37</f>
        <v>0</v>
      </c>
      <c r="BD37" s="300"/>
      <c r="BE37" s="300"/>
      <c r="BF37" s="300"/>
      <c r="BG37" s="300"/>
      <c r="BH37" s="301"/>
      <c r="BI37" s="299">
        <f>AK37</f>
        <v>0</v>
      </c>
      <c r="BJ37" s="300"/>
      <c r="BK37" s="300"/>
      <c r="BL37" s="300"/>
      <c r="BM37" s="300"/>
      <c r="BN37" s="301"/>
      <c r="BO37" s="76"/>
      <c r="BP37" s="77"/>
      <c r="BQ37" s="77"/>
      <c r="BR37" s="78"/>
      <c r="BS37" s="49"/>
      <c r="BT37" s="49"/>
      <c r="BU37" s="76"/>
      <c r="BV37" s="77"/>
      <c r="BW37" s="77"/>
      <c r="BX37" s="77"/>
      <c r="BY37" s="77"/>
      <c r="BZ37" s="78"/>
      <c r="CA37" s="76"/>
      <c r="CB37" s="77"/>
      <c r="CC37" s="77"/>
      <c r="CD37" s="77"/>
      <c r="CE37" s="77"/>
      <c r="CF37" s="78"/>
      <c r="CG37" s="102"/>
      <c r="CH37" s="79"/>
      <c r="CI37" s="79"/>
      <c r="CJ37" s="79"/>
      <c r="CK37" s="79"/>
      <c r="CL37" s="80"/>
      <c r="CM37" s="87"/>
      <c r="CN37" s="88"/>
      <c r="CO37" s="88"/>
      <c r="CP37" s="89"/>
      <c r="CQ37" s="50"/>
      <c r="CR37" s="50"/>
      <c r="CS37" s="76"/>
      <c r="CT37" s="77"/>
      <c r="CU37" s="77"/>
      <c r="CV37" s="77"/>
      <c r="CW37" s="78"/>
      <c r="CX37" s="49"/>
      <c r="CY37" s="76"/>
      <c r="CZ37" s="77"/>
      <c r="DA37" s="78"/>
      <c r="DB37" s="49"/>
      <c r="DC37" s="49"/>
      <c r="DD37" s="49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/>
      <c r="ED37" s="94"/>
      <c r="EE37" s="94"/>
      <c r="EF37" s="94"/>
      <c r="EG37" s="94"/>
      <c r="EH37" s="95"/>
      <c r="EI37" s="81"/>
      <c r="EJ37" s="82"/>
      <c r="EK37" s="82"/>
      <c r="EL37" s="82"/>
      <c r="EM37" s="82"/>
      <c r="EN37" s="83"/>
      <c r="EO37" s="76"/>
      <c r="EP37" s="77"/>
      <c r="EQ37" s="77"/>
      <c r="ER37" s="77"/>
      <c r="ES37" s="77"/>
      <c r="ET37" s="78"/>
      <c r="EU37" s="76"/>
      <c r="EV37" s="77"/>
      <c r="EW37" s="77"/>
      <c r="EX37" s="77"/>
      <c r="EY37" s="77"/>
      <c r="EZ37" s="78"/>
      <c r="FA37" s="49"/>
      <c r="FB37" s="76"/>
      <c r="FC37" s="78"/>
      <c r="FD37" s="76"/>
      <c r="FE37" s="77"/>
      <c r="FF37" s="78"/>
      <c r="FG37" s="102"/>
      <c r="FH37" s="79"/>
      <c r="FI37" s="79"/>
      <c r="FJ37" s="79"/>
      <c r="FK37" s="79"/>
      <c r="FL37" s="80"/>
      <c r="FM37" s="87"/>
      <c r="FN37" s="88"/>
      <c r="FO37" s="88"/>
      <c r="FP37" s="88"/>
      <c r="FQ37" s="89"/>
      <c r="FR37" s="50"/>
      <c r="FS37" s="87"/>
      <c r="FT37" s="88"/>
      <c r="FU37" s="88"/>
      <c r="FV37" s="88"/>
      <c r="FW37" s="88"/>
      <c r="FX37" s="89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49"/>
      <c r="GX37" s="49"/>
      <c r="GY37" s="49"/>
      <c r="GZ37" s="49"/>
      <c r="HA37" s="49"/>
      <c r="HB37" s="49"/>
      <c r="HC37" s="52"/>
      <c r="HD37" s="81"/>
      <c r="HE37" s="82"/>
      <c r="HF37" s="82"/>
      <c r="HG37" s="82"/>
      <c r="HH37" s="83"/>
      <c r="HI37" s="90" t="s">
        <v>68</v>
      </c>
      <c r="HJ37" s="91"/>
      <c r="HK37" s="91"/>
      <c r="HL37" s="91"/>
      <c r="HM37" s="91"/>
      <c r="HN37" s="92"/>
      <c r="HO37" s="93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5"/>
      <c r="IA37" s="76">
        <v>11329.5</v>
      </c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/>
      <c r="IM37" s="82"/>
      <c r="IN37" s="82"/>
      <c r="IO37" s="82"/>
      <c r="IP37" s="82"/>
      <c r="IQ37" s="82"/>
      <c r="IR37" s="83"/>
    </row>
    <row r="38" spans="1:252" s="12" customFormat="1" ht="16.5" customHeight="1" x14ac:dyDescent="0.2">
      <c r="A38" s="56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6"/>
      <c r="X38" s="90"/>
      <c r="Y38" s="91"/>
      <c r="Z38" s="91"/>
      <c r="AA38" s="91"/>
      <c r="AB38" s="91"/>
      <c r="AC38" s="92"/>
      <c r="AD38" s="76"/>
      <c r="AE38" s="77"/>
      <c r="AF38" s="77"/>
      <c r="AG38" s="77"/>
      <c r="AH38" s="77"/>
      <c r="AI38" s="78"/>
      <c r="AJ38" s="49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102">
        <f>AD38+AK38+AQ38+AW38</f>
        <v>0</v>
      </c>
      <c r="BD38" s="79"/>
      <c r="BE38" s="79"/>
      <c r="BF38" s="79"/>
      <c r="BG38" s="79"/>
      <c r="BH38" s="80"/>
      <c r="BI38" s="81">
        <f>BC38*IA37</f>
        <v>0</v>
      </c>
      <c r="BJ38" s="82"/>
      <c r="BK38" s="82"/>
      <c r="BL38" s="82"/>
      <c r="BM38" s="82"/>
      <c r="BN38" s="83"/>
      <c r="BO38" s="76"/>
      <c r="BP38" s="77"/>
      <c r="BQ38" s="77"/>
      <c r="BR38" s="78"/>
      <c r="BS38" s="49"/>
      <c r="BT38" s="49"/>
      <c r="BU38" s="76"/>
      <c r="BV38" s="77"/>
      <c r="BW38" s="77"/>
      <c r="BX38" s="77"/>
      <c r="BY38" s="77"/>
      <c r="BZ38" s="78"/>
      <c r="CA38" s="76"/>
      <c r="CB38" s="77"/>
      <c r="CC38" s="77"/>
      <c r="CD38" s="77"/>
      <c r="CE38" s="77"/>
      <c r="CF38" s="78"/>
      <c r="CG38" s="102">
        <v>0</v>
      </c>
      <c r="CH38" s="79"/>
      <c r="CI38" s="79"/>
      <c r="CJ38" s="79"/>
      <c r="CK38" s="79"/>
      <c r="CL38" s="80"/>
      <c r="CM38" s="87"/>
      <c r="CN38" s="88"/>
      <c r="CO38" s="88"/>
      <c r="CP38" s="89"/>
      <c r="CQ38" s="50"/>
      <c r="CR38" s="50"/>
      <c r="CS38" s="76"/>
      <c r="CT38" s="77"/>
      <c r="CU38" s="77"/>
      <c r="CV38" s="77"/>
      <c r="CW38" s="78"/>
      <c r="CX38" s="49"/>
      <c r="CY38" s="76"/>
      <c r="CZ38" s="77"/>
      <c r="DA38" s="78"/>
      <c r="DB38" s="49"/>
      <c r="DC38" s="49"/>
      <c r="DD38" s="49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93">
        <v>0</v>
      </c>
      <c r="ED38" s="94"/>
      <c r="EE38" s="94"/>
      <c r="EF38" s="94"/>
      <c r="EG38" s="94"/>
      <c r="EH38" s="95"/>
      <c r="EI38" s="81">
        <v>0</v>
      </c>
      <c r="EJ38" s="82"/>
      <c r="EK38" s="82"/>
      <c r="EL38" s="82"/>
      <c r="EM38" s="82"/>
      <c r="EN38" s="83"/>
      <c r="EO38" s="76"/>
      <c r="EP38" s="77"/>
      <c r="EQ38" s="77"/>
      <c r="ER38" s="77"/>
      <c r="ES38" s="77"/>
      <c r="ET38" s="78"/>
      <c r="EU38" s="76"/>
      <c r="EV38" s="77"/>
      <c r="EW38" s="77"/>
      <c r="EX38" s="77"/>
      <c r="EY38" s="77"/>
      <c r="EZ38" s="78"/>
      <c r="FA38" s="49"/>
      <c r="FB38" s="76"/>
      <c r="FC38" s="78"/>
      <c r="FD38" s="76"/>
      <c r="FE38" s="77"/>
      <c r="FF38" s="78"/>
      <c r="FG38" s="102">
        <v>0</v>
      </c>
      <c r="FH38" s="79"/>
      <c r="FI38" s="79"/>
      <c r="FJ38" s="79"/>
      <c r="FK38" s="79"/>
      <c r="FL38" s="80"/>
      <c r="FM38" s="107"/>
      <c r="FN38" s="108"/>
      <c r="FO38" s="108"/>
      <c r="FP38" s="108"/>
      <c r="FQ38" s="109"/>
      <c r="FR38" s="59"/>
      <c r="FS38" s="107"/>
      <c r="FT38" s="108"/>
      <c r="FU38" s="108"/>
      <c r="FV38" s="108"/>
      <c r="FW38" s="108"/>
      <c r="FX38" s="109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49"/>
      <c r="GX38" s="49"/>
      <c r="GY38" s="49"/>
      <c r="GZ38" s="49"/>
      <c r="HA38" s="49"/>
      <c r="HB38" s="49"/>
      <c r="HC38" s="52"/>
      <c r="HD38" s="81">
        <f>(FM38+FS38+FY38+GE38+GK38)*IA37</f>
        <v>0</v>
      </c>
      <c r="HE38" s="82"/>
      <c r="HF38" s="82"/>
      <c r="HG38" s="82"/>
      <c r="HH38" s="83"/>
      <c r="HI38" s="76"/>
      <c r="HJ38" s="77"/>
      <c r="HK38" s="77"/>
      <c r="HL38" s="77"/>
      <c r="HM38" s="77"/>
      <c r="HN38" s="78"/>
      <c r="HO38" s="93">
        <f>AD38+AK38+AQ38+AW38+BO38+BU38+CA38+CM38+CS38+CY38+DE38+DK38+DQ38+DW38+EO38+EU38+FB38+FD38+FM38+FS38+FY38+GE38+GK38+GQ38</f>
        <v>0</v>
      </c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5"/>
      <c r="IA38" s="76"/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81">
        <f>HO38*IA37</f>
        <v>0</v>
      </c>
      <c r="IM38" s="82"/>
      <c r="IN38" s="82"/>
      <c r="IO38" s="82"/>
      <c r="IP38" s="82"/>
      <c r="IQ38" s="82"/>
      <c r="IR38" s="83"/>
    </row>
    <row r="39" spans="1:252" s="12" customFormat="1" ht="16.5" customHeight="1" x14ac:dyDescent="0.2">
      <c r="A39" s="188" t="s">
        <v>87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9"/>
      <c r="X39" s="157"/>
      <c r="Y39" s="157"/>
      <c r="Z39" s="157"/>
      <c r="AA39" s="157"/>
      <c r="AB39" s="157"/>
      <c r="AC39" s="157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55">
        <f>AD39+AQ39</f>
        <v>0</v>
      </c>
      <c r="BD39" s="155"/>
      <c r="BE39" s="155"/>
      <c r="BF39" s="155"/>
      <c r="BG39" s="155"/>
      <c r="BH39" s="155"/>
      <c r="BI39" s="155">
        <f>AK39+AW39</f>
        <v>0</v>
      </c>
      <c r="BJ39" s="155"/>
      <c r="BK39" s="155"/>
      <c r="BL39" s="155"/>
      <c r="BM39" s="155"/>
      <c r="BN39" s="155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3"/>
      <c r="CH39" s="123"/>
      <c r="CI39" s="123"/>
      <c r="CJ39" s="123"/>
      <c r="CK39" s="123"/>
      <c r="CL39" s="123"/>
      <c r="CM39" s="157"/>
      <c r="CN39" s="157"/>
      <c r="CO39" s="157"/>
      <c r="CP39" s="157"/>
      <c r="CQ39" s="157"/>
      <c r="CR39" s="157"/>
      <c r="CS39" s="122"/>
      <c r="CT39" s="122"/>
      <c r="CU39" s="122"/>
      <c r="CV39" s="122"/>
      <c r="CW39" s="122"/>
      <c r="CX39" s="122"/>
      <c r="CY39" s="157"/>
      <c r="CZ39" s="157"/>
      <c r="DA39" s="157"/>
      <c r="DB39" s="157"/>
      <c r="DC39" s="157"/>
      <c r="DD39" s="157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3"/>
      <c r="ED39" s="123"/>
      <c r="EE39" s="123"/>
      <c r="EF39" s="123"/>
      <c r="EG39" s="123"/>
      <c r="EH39" s="123"/>
      <c r="EI39" s="123">
        <f>EC39*IA39</f>
        <v>0</v>
      </c>
      <c r="EJ39" s="123"/>
      <c r="EK39" s="123"/>
      <c r="EL39" s="123"/>
      <c r="EM39" s="123"/>
      <c r="EN39" s="123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3"/>
      <c r="FH39" s="123"/>
      <c r="FI39" s="123"/>
      <c r="FJ39" s="123"/>
      <c r="FK39" s="123"/>
      <c r="FL39" s="123"/>
      <c r="FM39" s="156" t="s">
        <v>98</v>
      </c>
      <c r="FN39" s="156"/>
      <c r="FO39" s="156"/>
      <c r="FP39" s="156"/>
      <c r="FQ39" s="156"/>
      <c r="FR39" s="156"/>
      <c r="FS39" s="135">
        <v>7.0000000000000001E-3</v>
      </c>
      <c r="FT39" s="135"/>
      <c r="FU39" s="135"/>
      <c r="FV39" s="135"/>
      <c r="FW39" s="135"/>
      <c r="FX39" s="135"/>
      <c r="FY39" s="157"/>
      <c r="FZ39" s="157"/>
      <c r="GA39" s="157"/>
      <c r="GB39" s="157"/>
      <c r="GC39" s="157"/>
      <c r="GD39" s="157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4"/>
      <c r="HD39" s="123"/>
      <c r="HE39" s="123"/>
      <c r="HF39" s="123"/>
      <c r="HG39" s="123"/>
      <c r="HH39" s="123"/>
      <c r="HI39" s="157" t="s">
        <v>102</v>
      </c>
      <c r="HJ39" s="157"/>
      <c r="HK39" s="157"/>
      <c r="HL39" s="157"/>
      <c r="HM39" s="157"/>
      <c r="HN39" s="157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2">
        <v>102.04</v>
      </c>
      <c r="IB39" s="122"/>
      <c r="IC39" s="122"/>
      <c r="ID39" s="122"/>
      <c r="IE39" s="122"/>
      <c r="IF39" s="122"/>
      <c r="IG39" s="122"/>
      <c r="IH39" s="122"/>
      <c r="II39" s="122"/>
      <c r="IJ39" s="122"/>
      <c r="IK39" s="76"/>
      <c r="IL39" s="102"/>
      <c r="IM39" s="79"/>
      <c r="IN39" s="79"/>
      <c r="IO39" s="79"/>
      <c r="IP39" s="79"/>
      <c r="IQ39" s="79"/>
      <c r="IR39" s="80"/>
    </row>
    <row r="40" spans="1:252" s="12" customFormat="1" ht="16.5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5"/>
      <c r="X40" s="157"/>
      <c r="Y40" s="157"/>
      <c r="Z40" s="157"/>
      <c r="AA40" s="157"/>
      <c r="AB40" s="157"/>
      <c r="AC40" s="157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3">
        <f>AD40+AK40+AQ40+AW40</f>
        <v>0</v>
      </c>
      <c r="BD40" s="123"/>
      <c r="BE40" s="123"/>
      <c r="BF40" s="123"/>
      <c r="BG40" s="123"/>
      <c r="BH40" s="123"/>
      <c r="BI40" s="154">
        <f>BC40*IA39</f>
        <v>0</v>
      </c>
      <c r="BJ40" s="154"/>
      <c r="BK40" s="154"/>
      <c r="BL40" s="154"/>
      <c r="BM40" s="154"/>
      <c r="BN40" s="154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2"/>
      <c r="CB40" s="122"/>
      <c r="CC40" s="122"/>
      <c r="CD40" s="122"/>
      <c r="CE40" s="122"/>
      <c r="CF40" s="122"/>
      <c r="CG40" s="123">
        <f>(BO40+BU40)*IA39</f>
        <v>0</v>
      </c>
      <c r="CH40" s="123"/>
      <c r="CI40" s="123"/>
      <c r="CJ40" s="123"/>
      <c r="CK40" s="123"/>
      <c r="CL40" s="123"/>
      <c r="CM40" s="157"/>
      <c r="CN40" s="157"/>
      <c r="CO40" s="157"/>
      <c r="CP40" s="157"/>
      <c r="CQ40" s="157"/>
      <c r="CR40" s="157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3">
        <f>CS40+DE40+DQ40</f>
        <v>0</v>
      </c>
      <c r="ED40" s="123"/>
      <c r="EE40" s="123"/>
      <c r="EF40" s="123"/>
      <c r="EG40" s="123"/>
      <c r="EH40" s="123"/>
      <c r="EI40" s="123">
        <f>EC40*IA40</f>
        <v>0</v>
      </c>
      <c r="EJ40" s="123"/>
      <c r="EK40" s="123"/>
      <c r="EL40" s="123"/>
      <c r="EM40" s="123"/>
      <c r="EN40" s="123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3">
        <f>EU40*IA40</f>
        <v>0</v>
      </c>
      <c r="FH40" s="123"/>
      <c r="FI40" s="123"/>
      <c r="FJ40" s="123"/>
      <c r="FK40" s="123"/>
      <c r="FL40" s="123"/>
      <c r="FM40" s="126">
        <f>FM39*H17</f>
        <v>2.4E-2</v>
      </c>
      <c r="FN40" s="126"/>
      <c r="FO40" s="126"/>
      <c r="FP40" s="126"/>
      <c r="FQ40" s="126"/>
      <c r="FR40" s="126"/>
      <c r="FS40" s="126">
        <f>FS39*X17</f>
        <v>0</v>
      </c>
      <c r="FT40" s="126"/>
      <c r="FU40" s="126"/>
      <c r="FV40" s="126"/>
      <c r="FW40" s="126"/>
      <c r="FX40" s="126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54">
        <f>(FM40+FS40+FY40+GE40+GK40)*IA39</f>
        <v>2.44896</v>
      </c>
      <c r="HD40" s="154"/>
      <c r="HE40" s="154"/>
      <c r="HF40" s="154"/>
      <c r="HG40" s="154"/>
      <c r="HH40" s="154"/>
      <c r="HI40" s="157"/>
      <c r="HJ40" s="157"/>
      <c r="HK40" s="157"/>
      <c r="HL40" s="157"/>
      <c r="HM40" s="157"/>
      <c r="HN40" s="157"/>
      <c r="HO40" s="125">
        <f>AD40+AK40+AQ40+AW40+BO40+BU40+CA40+CM40+CS40+CY40+DE40+DK40+DQ40+DW40+EO40+EU40+FA40+FD40+FM40+FS40+FY40+GE40+GK40+GQ40</f>
        <v>2.4E-2</v>
      </c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76"/>
      <c r="IL40" s="81">
        <f>HO40*IA39</f>
        <v>2.44896</v>
      </c>
      <c r="IM40" s="82"/>
      <c r="IN40" s="82"/>
      <c r="IO40" s="82"/>
      <c r="IP40" s="82"/>
      <c r="IQ40" s="82"/>
      <c r="IR40" s="83"/>
    </row>
    <row r="41" spans="1:252" s="12" customFormat="1" ht="16.5" customHeight="1" x14ac:dyDescent="0.2">
      <c r="A41" s="188" t="s">
        <v>89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9"/>
      <c r="X41" s="157"/>
      <c r="Y41" s="157"/>
      <c r="Z41" s="157"/>
      <c r="AA41" s="157"/>
      <c r="AB41" s="157"/>
      <c r="AC41" s="157"/>
      <c r="AD41" s="247"/>
      <c r="AE41" s="247"/>
      <c r="AF41" s="247"/>
      <c r="AG41" s="247"/>
      <c r="AH41" s="247"/>
      <c r="AI41" s="247"/>
      <c r="AJ41" s="247"/>
      <c r="AK41" s="246"/>
      <c r="AL41" s="246"/>
      <c r="AM41" s="246"/>
      <c r="AN41" s="246"/>
      <c r="AO41" s="246"/>
      <c r="AP41" s="246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234">
        <f>AD41+AQ41</f>
        <v>0</v>
      </c>
      <c r="BD41" s="155"/>
      <c r="BE41" s="155"/>
      <c r="BF41" s="155"/>
      <c r="BG41" s="155"/>
      <c r="BH41" s="155"/>
      <c r="BI41" s="155">
        <f>AK41+AW41</f>
        <v>0</v>
      </c>
      <c r="BJ41" s="155"/>
      <c r="BK41" s="155"/>
      <c r="BL41" s="155"/>
      <c r="BM41" s="155"/>
      <c r="BN41" s="155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122"/>
      <c r="CB41" s="122"/>
      <c r="CC41" s="122"/>
      <c r="CD41" s="122"/>
      <c r="CE41" s="122"/>
      <c r="CF41" s="122"/>
      <c r="CG41" s="123"/>
      <c r="CH41" s="123"/>
      <c r="CI41" s="123"/>
      <c r="CJ41" s="123"/>
      <c r="CK41" s="123"/>
      <c r="CL41" s="123"/>
      <c r="CM41" s="248"/>
      <c r="CN41" s="248"/>
      <c r="CO41" s="248"/>
      <c r="CP41" s="248"/>
      <c r="CQ41" s="248"/>
      <c r="CR41" s="248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3"/>
      <c r="ED41" s="123"/>
      <c r="EE41" s="123"/>
      <c r="EF41" s="123"/>
      <c r="EG41" s="123"/>
      <c r="EH41" s="123"/>
      <c r="EI41" s="124">
        <f>CM41+CS41+CY41+DE41+DK41+DQ41</f>
        <v>0</v>
      </c>
      <c r="EJ41" s="123"/>
      <c r="EK41" s="123"/>
      <c r="EL41" s="123"/>
      <c r="EM41" s="123"/>
      <c r="EN41" s="123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4"/>
      <c r="FE41" s="134"/>
      <c r="FF41" s="134"/>
      <c r="FG41" s="123"/>
      <c r="FH41" s="123"/>
      <c r="FI41" s="123"/>
      <c r="FJ41" s="123"/>
      <c r="FK41" s="123"/>
      <c r="FL41" s="123"/>
      <c r="FM41" s="246">
        <v>9.4E-2</v>
      </c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3"/>
      <c r="HD41" s="123"/>
      <c r="HE41" s="123"/>
      <c r="HF41" s="123"/>
      <c r="HG41" s="123"/>
      <c r="HH41" s="123"/>
      <c r="HI41" s="157" t="s">
        <v>223</v>
      </c>
      <c r="HJ41" s="157"/>
      <c r="HK41" s="157"/>
      <c r="HL41" s="157"/>
      <c r="HM41" s="157"/>
      <c r="HN41" s="157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2">
        <v>385.5</v>
      </c>
      <c r="IB41" s="122"/>
      <c r="IC41" s="122"/>
      <c r="ID41" s="122"/>
      <c r="IE41" s="122"/>
      <c r="IF41" s="122"/>
      <c r="IG41" s="122"/>
      <c r="IH41" s="122"/>
      <c r="II41" s="122"/>
      <c r="IJ41" s="122"/>
      <c r="IK41" s="76"/>
      <c r="IL41" s="102"/>
      <c r="IM41" s="79"/>
      <c r="IN41" s="79"/>
      <c r="IO41" s="79"/>
      <c r="IP41" s="79"/>
      <c r="IQ41" s="79"/>
      <c r="IR41" s="80"/>
    </row>
    <row r="42" spans="1:252" s="12" customFormat="1" ht="16.5" customHeight="1" x14ac:dyDescent="0.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9"/>
      <c r="X42" s="157"/>
      <c r="Y42" s="157"/>
      <c r="Z42" s="157"/>
      <c r="AA42" s="157"/>
      <c r="AB42" s="157"/>
      <c r="AC42" s="157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3">
        <f>AD42+AK42+AQ42+AW42</f>
        <v>0</v>
      </c>
      <c r="BD42" s="123"/>
      <c r="BE42" s="123"/>
      <c r="BF42" s="123"/>
      <c r="BG42" s="123"/>
      <c r="BH42" s="123"/>
      <c r="BI42" s="123">
        <f>BC42*IA41</f>
        <v>0</v>
      </c>
      <c r="BJ42" s="123"/>
      <c r="BK42" s="123"/>
      <c r="BL42" s="123"/>
      <c r="BM42" s="123"/>
      <c r="BN42" s="123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2"/>
      <c r="CB42" s="122"/>
      <c r="CC42" s="122"/>
      <c r="CD42" s="122"/>
      <c r="CE42" s="122"/>
      <c r="CF42" s="122"/>
      <c r="CG42" s="154">
        <f>(BO42+BU42)*IA41</f>
        <v>0</v>
      </c>
      <c r="CH42" s="154"/>
      <c r="CI42" s="154"/>
      <c r="CJ42" s="154"/>
      <c r="CK42" s="154"/>
      <c r="CL42" s="154"/>
      <c r="CM42" s="126"/>
      <c r="CN42" s="126"/>
      <c r="CO42" s="126"/>
      <c r="CP42" s="126"/>
      <c r="CQ42" s="126"/>
      <c r="CR42" s="126"/>
      <c r="CS42" s="122"/>
      <c r="CT42" s="122"/>
      <c r="CU42" s="122"/>
      <c r="CV42" s="122"/>
      <c r="CW42" s="122"/>
      <c r="CX42" s="122"/>
      <c r="CY42" s="157"/>
      <c r="CZ42" s="157"/>
      <c r="DA42" s="157"/>
      <c r="DB42" s="157"/>
      <c r="DC42" s="157"/>
      <c r="DD42" s="157"/>
      <c r="DE42" s="122"/>
      <c r="DF42" s="122"/>
      <c r="DG42" s="122"/>
      <c r="DH42" s="122"/>
      <c r="DI42" s="122"/>
      <c r="DJ42" s="122"/>
      <c r="DK42" s="157"/>
      <c r="DL42" s="157"/>
      <c r="DM42" s="157"/>
      <c r="DN42" s="157"/>
      <c r="DO42" s="157"/>
      <c r="DP42" s="157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4">
        <f>CM42+CS42+CY42+DE42+DQ42</f>
        <v>0</v>
      </c>
      <c r="ED42" s="123"/>
      <c r="EE42" s="123"/>
      <c r="EF42" s="123"/>
      <c r="EG42" s="123"/>
      <c r="EH42" s="123"/>
      <c r="EI42" s="154">
        <f>EC42*IA41</f>
        <v>0</v>
      </c>
      <c r="EJ42" s="154"/>
      <c r="EK42" s="154"/>
      <c r="EL42" s="154"/>
      <c r="EM42" s="154"/>
      <c r="EN42" s="154"/>
      <c r="EO42" s="126"/>
      <c r="EP42" s="126"/>
      <c r="EQ42" s="126"/>
      <c r="ER42" s="126"/>
      <c r="ES42" s="126"/>
      <c r="ET42" s="126"/>
      <c r="EU42" s="122"/>
      <c r="EV42" s="122"/>
      <c r="EW42" s="122"/>
      <c r="EX42" s="122"/>
      <c r="EY42" s="122"/>
      <c r="EZ42" s="122"/>
      <c r="FA42" s="122"/>
      <c r="FB42" s="122"/>
      <c r="FC42" s="122"/>
      <c r="FD42" s="126"/>
      <c r="FE42" s="126"/>
      <c r="FF42" s="126"/>
      <c r="FG42" s="154">
        <f>(EO42+EU42+FA42+FD42)*IA41</f>
        <v>0</v>
      </c>
      <c r="FH42" s="154"/>
      <c r="FI42" s="154"/>
      <c r="FJ42" s="154"/>
      <c r="FK42" s="154"/>
      <c r="FL42" s="154"/>
      <c r="FM42" s="157" t="s">
        <v>222</v>
      </c>
      <c r="FN42" s="157"/>
      <c r="FO42" s="157"/>
      <c r="FP42" s="157"/>
      <c r="FQ42" s="157"/>
      <c r="FR42" s="157"/>
      <c r="FS42" s="126"/>
      <c r="FT42" s="126"/>
      <c r="FU42" s="126"/>
      <c r="FV42" s="126"/>
      <c r="FW42" s="126"/>
      <c r="FX42" s="126"/>
      <c r="FY42" s="157"/>
      <c r="FZ42" s="157"/>
      <c r="GA42" s="157"/>
      <c r="GB42" s="157"/>
      <c r="GC42" s="157"/>
      <c r="GD42" s="157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54">
        <f>(FM42+FS42+FY42+GE42)*IA41</f>
        <v>144.94800000000001</v>
      </c>
      <c r="HD42" s="154"/>
      <c r="HE42" s="154"/>
      <c r="HF42" s="154"/>
      <c r="HG42" s="154"/>
      <c r="HH42" s="154"/>
      <c r="HI42" s="157"/>
      <c r="HJ42" s="157"/>
      <c r="HK42" s="157"/>
      <c r="HL42" s="157"/>
      <c r="HM42" s="157"/>
      <c r="HN42" s="157"/>
      <c r="HO42" s="125">
        <f>AD42+AK42+AQ42+AW42+BO42+BU42+CA42+CM42+CS42+CY42+DE42+DK42+DQ42+DW42+EO42+EU42+FA42+FD42+FM42+FS42+FY42+GE42+GK42+GQ42</f>
        <v>0.376</v>
      </c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76"/>
      <c r="IL42" s="81">
        <f>HO42*IA41</f>
        <v>144.94800000000001</v>
      </c>
      <c r="IM42" s="79"/>
      <c r="IN42" s="79"/>
      <c r="IO42" s="79"/>
      <c r="IP42" s="79"/>
      <c r="IQ42" s="79"/>
      <c r="IR42" s="80"/>
    </row>
    <row r="43" spans="1:252" s="12" customFormat="1" ht="16.5" customHeight="1" x14ac:dyDescent="0.2">
      <c r="A43" s="188" t="s">
        <v>59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9"/>
      <c r="X43" s="157"/>
      <c r="Y43" s="157"/>
      <c r="Z43" s="157"/>
      <c r="AA43" s="157"/>
      <c r="AB43" s="157"/>
      <c r="AC43" s="157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55">
        <f>AD43+AQ43</f>
        <v>0</v>
      </c>
      <c r="BD43" s="155"/>
      <c r="BE43" s="155"/>
      <c r="BF43" s="155"/>
      <c r="BG43" s="155"/>
      <c r="BH43" s="155"/>
      <c r="BI43" s="155">
        <f t="shared" si="0"/>
        <v>0</v>
      </c>
      <c r="BJ43" s="155"/>
      <c r="BK43" s="155"/>
      <c r="BL43" s="155"/>
      <c r="BM43" s="155"/>
      <c r="BN43" s="155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3"/>
      <c r="CH43" s="123"/>
      <c r="CI43" s="123"/>
      <c r="CJ43" s="123"/>
      <c r="CK43" s="123"/>
      <c r="CL43" s="123"/>
      <c r="CM43" s="156" t="s">
        <v>172</v>
      </c>
      <c r="CN43" s="156"/>
      <c r="CO43" s="156"/>
      <c r="CP43" s="156"/>
      <c r="CQ43" s="156"/>
      <c r="CR43" s="156"/>
      <c r="CS43" s="386">
        <v>7.8E-2</v>
      </c>
      <c r="CT43" s="386"/>
      <c r="CU43" s="386"/>
      <c r="CV43" s="386"/>
      <c r="CW43" s="386"/>
      <c r="CX43" s="386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3"/>
      <c r="ED43" s="123"/>
      <c r="EE43" s="123"/>
      <c r="EF43" s="123"/>
      <c r="EG43" s="123"/>
      <c r="EH43" s="123"/>
      <c r="EI43" s="124">
        <f>CM43+CS43+CY43+DE43+DK43+DQ43</f>
        <v>7.8E-2</v>
      </c>
      <c r="EJ43" s="123"/>
      <c r="EK43" s="123"/>
      <c r="EL43" s="123"/>
      <c r="EM43" s="123"/>
      <c r="EN43" s="123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3"/>
      <c r="FH43" s="123"/>
      <c r="FI43" s="123"/>
      <c r="FJ43" s="123"/>
      <c r="FK43" s="123"/>
      <c r="FL43" s="123"/>
      <c r="FM43" s="156"/>
      <c r="FN43" s="156"/>
      <c r="FO43" s="156"/>
      <c r="FP43" s="156"/>
      <c r="FQ43" s="156"/>
      <c r="FR43" s="156"/>
      <c r="FS43" s="135"/>
      <c r="FT43" s="135"/>
      <c r="FU43" s="135"/>
      <c r="FV43" s="135"/>
      <c r="FW43" s="135"/>
      <c r="FX43" s="135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4"/>
      <c r="HD43" s="123"/>
      <c r="HE43" s="123"/>
      <c r="HF43" s="123"/>
      <c r="HG43" s="123"/>
      <c r="HH43" s="123"/>
      <c r="HI43" s="157" t="s">
        <v>148</v>
      </c>
      <c r="HJ43" s="157"/>
      <c r="HK43" s="157"/>
      <c r="HL43" s="157"/>
      <c r="HM43" s="157"/>
      <c r="HN43" s="157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2">
        <v>779.99</v>
      </c>
      <c r="IB43" s="122"/>
      <c r="IC43" s="122"/>
      <c r="ID43" s="122"/>
      <c r="IE43" s="122"/>
      <c r="IF43" s="122"/>
      <c r="IG43" s="122"/>
      <c r="IH43" s="122"/>
      <c r="II43" s="122"/>
      <c r="IJ43" s="122"/>
      <c r="IK43" s="76"/>
      <c r="IL43" s="102"/>
      <c r="IM43" s="79"/>
      <c r="IN43" s="79"/>
      <c r="IO43" s="79"/>
      <c r="IP43" s="79"/>
      <c r="IQ43" s="79"/>
      <c r="IR43" s="80"/>
    </row>
    <row r="44" spans="1:252" s="12" customFormat="1" ht="16.5" customHeight="1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9"/>
      <c r="X44" s="157"/>
      <c r="Y44" s="157"/>
      <c r="Z44" s="157"/>
      <c r="AA44" s="157"/>
      <c r="AB44" s="157"/>
      <c r="AC44" s="157"/>
      <c r="AD44" s="249"/>
      <c r="AE44" s="249"/>
      <c r="AF44" s="249"/>
      <c r="AG44" s="249"/>
      <c r="AH44" s="249"/>
      <c r="AI44" s="249"/>
      <c r="AJ44" s="249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3">
        <f>AD44+AK44+AQ44+AW44</f>
        <v>0</v>
      </c>
      <c r="BD44" s="123"/>
      <c r="BE44" s="123"/>
      <c r="BF44" s="123"/>
      <c r="BG44" s="123"/>
      <c r="BH44" s="123"/>
      <c r="BI44" s="123">
        <f>AK44+AW44</f>
        <v>0</v>
      </c>
      <c r="BJ44" s="123"/>
      <c r="BK44" s="123"/>
      <c r="BL44" s="123"/>
      <c r="BM44" s="123"/>
      <c r="BN44" s="123"/>
      <c r="BO44" s="250"/>
      <c r="BP44" s="250"/>
      <c r="BQ44" s="250"/>
      <c r="BR44" s="250"/>
      <c r="BS44" s="250"/>
      <c r="BT44" s="250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>
        <f>BU44*IA44</f>
        <v>0</v>
      </c>
      <c r="CH44" s="123"/>
      <c r="CI44" s="123"/>
      <c r="CJ44" s="123"/>
      <c r="CK44" s="123"/>
      <c r="CL44" s="123"/>
      <c r="CM44" s="126">
        <f>CM43*X15</f>
        <v>0</v>
      </c>
      <c r="CN44" s="126"/>
      <c r="CO44" s="126"/>
      <c r="CP44" s="126"/>
      <c r="CQ44" s="126"/>
      <c r="CR44" s="126"/>
      <c r="CS44" s="122">
        <f>CS43*X15</f>
        <v>5.9279999999999999</v>
      </c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5">
        <f>CM44+CS44+CY44+DE44+DK44+DQ44</f>
        <v>5.9279999999999999</v>
      </c>
      <c r="ED44" s="123"/>
      <c r="EE44" s="123"/>
      <c r="EF44" s="123"/>
      <c r="EG44" s="123"/>
      <c r="EH44" s="123"/>
      <c r="EI44" s="154">
        <f>EC44*IA43</f>
        <v>4623.7807199999997</v>
      </c>
      <c r="EJ44" s="154"/>
      <c r="EK44" s="154"/>
      <c r="EL44" s="154"/>
      <c r="EM44" s="154"/>
      <c r="EN44" s="154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>
        <f>EU44*IA44</f>
        <v>0</v>
      </c>
      <c r="FH44" s="123"/>
      <c r="FI44" s="123"/>
      <c r="FJ44" s="123"/>
      <c r="FK44" s="123"/>
      <c r="FL44" s="123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54">
        <f>(FM44+FS44+FY44+GE44+GK44)*IA43</f>
        <v>0</v>
      </c>
      <c r="HD44" s="154"/>
      <c r="HE44" s="154"/>
      <c r="HF44" s="154"/>
      <c r="HG44" s="154"/>
      <c r="HH44" s="154"/>
      <c r="HI44" s="122"/>
      <c r="HJ44" s="122"/>
      <c r="HK44" s="122"/>
      <c r="HL44" s="122"/>
      <c r="HM44" s="122"/>
      <c r="HN44" s="122"/>
      <c r="HO44" s="125">
        <f>AD44+AK44+AQ44+AW44+BO44+BU44+CA44+CM44+CS44+CY44+DE44+DK44+DQ44+DW44+EO44+EU44+FA44+FD44+FM44+FS44+FY44+GE44+GK44+GQ44</f>
        <v>5.9279999999999999</v>
      </c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81">
        <f>HO44*IA43</f>
        <v>4623.7807199999997</v>
      </c>
      <c r="IM44" s="79"/>
      <c r="IN44" s="79"/>
      <c r="IO44" s="79"/>
      <c r="IP44" s="79"/>
      <c r="IQ44" s="79"/>
      <c r="IR44" s="80"/>
    </row>
    <row r="45" spans="1:252" s="12" customFormat="1" ht="16.5" customHeight="1" x14ac:dyDescent="0.2">
      <c r="A45" s="244" t="s">
        <v>28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5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55">
        <f>AK45+AW45</f>
        <v>0</v>
      </c>
      <c r="BD45" s="155"/>
      <c r="BE45" s="155"/>
      <c r="BF45" s="155"/>
      <c r="BG45" s="155"/>
      <c r="BH45" s="155"/>
      <c r="BI45" s="155">
        <f t="shared" si="0"/>
        <v>0</v>
      </c>
      <c r="BJ45" s="155"/>
      <c r="BK45" s="155"/>
      <c r="BL45" s="155"/>
      <c r="BM45" s="155"/>
      <c r="BN45" s="155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/>
      <c r="CH45" s="123"/>
      <c r="CI45" s="123"/>
      <c r="CJ45" s="123"/>
      <c r="CK45" s="123"/>
      <c r="CL45" s="123"/>
      <c r="CM45" s="133">
        <v>0.12</v>
      </c>
      <c r="CN45" s="133"/>
      <c r="CO45" s="133"/>
      <c r="CP45" s="133"/>
      <c r="CQ45" s="133"/>
      <c r="CR45" s="133"/>
      <c r="CS45" s="133">
        <v>0.22</v>
      </c>
      <c r="CT45" s="133"/>
      <c r="CU45" s="133"/>
      <c r="CV45" s="133"/>
      <c r="CW45" s="133"/>
      <c r="CX45" s="133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3"/>
      <c r="ED45" s="123"/>
      <c r="EE45" s="123"/>
      <c r="EF45" s="123"/>
      <c r="EG45" s="123"/>
      <c r="EH45" s="123"/>
      <c r="EI45" s="123">
        <f>CM45+CS45+CY45+DE45+DK45+DQ45</f>
        <v>0.33999999999999997</v>
      </c>
      <c r="EJ45" s="123"/>
      <c r="EK45" s="123"/>
      <c r="EL45" s="123"/>
      <c r="EM45" s="123"/>
      <c r="EN45" s="123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3"/>
      <c r="FH45" s="123"/>
      <c r="FI45" s="123"/>
      <c r="FJ45" s="123"/>
      <c r="FK45" s="123"/>
      <c r="FL45" s="12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/>
      <c r="HD45" s="123"/>
      <c r="HE45" s="123"/>
      <c r="HF45" s="123"/>
      <c r="HG45" s="123"/>
      <c r="HH45" s="123"/>
      <c r="HI45" s="122">
        <v>431</v>
      </c>
      <c r="HJ45" s="122"/>
      <c r="HK45" s="122"/>
      <c r="HL45" s="122"/>
      <c r="HM45" s="122"/>
      <c r="HN45" s="122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2">
        <v>39.64</v>
      </c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102"/>
      <c r="IM45" s="79"/>
      <c r="IN45" s="79"/>
      <c r="IO45" s="79"/>
      <c r="IP45" s="79"/>
      <c r="IQ45" s="79"/>
      <c r="IR45" s="80"/>
    </row>
    <row r="46" spans="1:252" s="12" customFormat="1" ht="16.5" customHeight="1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3">
        <f>AD46+AK46+AQ46+AW46</f>
        <v>0</v>
      </c>
      <c r="BD46" s="123"/>
      <c r="BE46" s="123"/>
      <c r="BF46" s="123"/>
      <c r="BG46" s="123"/>
      <c r="BH46" s="123"/>
      <c r="BI46" s="123">
        <f t="shared" si="0"/>
        <v>0</v>
      </c>
      <c r="BJ46" s="123"/>
      <c r="BK46" s="123"/>
      <c r="BL46" s="123"/>
      <c r="BM46" s="123"/>
      <c r="BN46" s="123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>
        <f>BU46*IA46</f>
        <v>0</v>
      </c>
      <c r="CH46" s="123"/>
      <c r="CI46" s="123"/>
      <c r="CJ46" s="123"/>
      <c r="CK46" s="123"/>
      <c r="CL46" s="123"/>
      <c r="CM46" s="126">
        <f>CM45*X15</f>
        <v>9.1199999999999992</v>
      </c>
      <c r="CN46" s="126"/>
      <c r="CO46" s="126"/>
      <c r="CP46" s="126"/>
      <c r="CQ46" s="126"/>
      <c r="CR46" s="126"/>
      <c r="CS46" s="126">
        <f>CS45*X15</f>
        <v>16.72</v>
      </c>
      <c r="CT46" s="126"/>
      <c r="CU46" s="126"/>
      <c r="CV46" s="126"/>
      <c r="CW46" s="126"/>
      <c r="CX46" s="126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5">
        <f>CM46+CS46+CY46+DE46+DK46+DQ46</f>
        <v>25.839999999999996</v>
      </c>
      <c r="ED46" s="123"/>
      <c r="EE46" s="123"/>
      <c r="EF46" s="123"/>
      <c r="EG46" s="123"/>
      <c r="EH46" s="123"/>
      <c r="EI46" s="154">
        <f>EC46*IA45</f>
        <v>1024.2975999999999</v>
      </c>
      <c r="EJ46" s="154"/>
      <c r="EK46" s="154"/>
      <c r="EL46" s="154"/>
      <c r="EM46" s="154"/>
      <c r="EN46" s="154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>
        <f>EU46*IA46</f>
        <v>0</v>
      </c>
      <c r="FH46" s="123"/>
      <c r="FI46" s="123"/>
      <c r="FJ46" s="123"/>
      <c r="FK46" s="123"/>
      <c r="FL46" s="123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54">
        <f>(FM46+FS46+FY46+GE46+GK46)*IA45</f>
        <v>0</v>
      </c>
      <c r="HD46" s="154"/>
      <c r="HE46" s="154"/>
      <c r="HF46" s="154"/>
      <c r="HG46" s="154"/>
      <c r="HH46" s="154"/>
      <c r="HI46" s="157"/>
      <c r="HJ46" s="157"/>
      <c r="HK46" s="157"/>
      <c r="HL46" s="157"/>
      <c r="HM46" s="157"/>
      <c r="HN46" s="157"/>
      <c r="HO46" s="125">
        <f>AD46+AK46+AQ46+AW46+BO46+BU46+CA46+CM46+CS46+CY46+DE46+DK46+DQ46+DW46+EO46+EU46+FA46+FD46+FM46+FS46+FY46+GE46+GK46+GQ46</f>
        <v>25.839999999999996</v>
      </c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81">
        <f>HO46*IA45</f>
        <v>1024.2975999999999</v>
      </c>
      <c r="IM46" s="79"/>
      <c r="IN46" s="79"/>
      <c r="IO46" s="79"/>
      <c r="IP46" s="79"/>
      <c r="IQ46" s="79"/>
      <c r="IR46" s="80"/>
    </row>
    <row r="47" spans="1:252" s="12" customFormat="1" ht="16.5" customHeight="1" x14ac:dyDescent="0.2">
      <c r="A47" s="188" t="s">
        <v>27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234">
        <f>AD47+AQ47</f>
        <v>0</v>
      </c>
      <c r="BD47" s="155"/>
      <c r="BE47" s="155"/>
      <c r="BF47" s="155"/>
      <c r="BG47" s="155"/>
      <c r="BH47" s="155"/>
      <c r="BI47" s="155">
        <f>AK47+AW47</f>
        <v>0</v>
      </c>
      <c r="BJ47" s="155"/>
      <c r="BK47" s="155"/>
      <c r="BL47" s="155"/>
      <c r="BM47" s="155"/>
      <c r="BN47" s="155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/>
      <c r="CH47" s="123"/>
      <c r="CI47" s="123"/>
      <c r="CJ47" s="123"/>
      <c r="CK47" s="123"/>
      <c r="CL47" s="123"/>
      <c r="CM47" s="133">
        <v>0.02</v>
      </c>
      <c r="CN47" s="133"/>
      <c r="CO47" s="133"/>
      <c r="CP47" s="133"/>
      <c r="CQ47" s="133"/>
      <c r="CR47" s="133"/>
      <c r="CS47" s="133">
        <v>0.02</v>
      </c>
      <c r="CT47" s="133"/>
      <c r="CU47" s="133"/>
      <c r="CV47" s="133"/>
      <c r="CW47" s="133"/>
      <c r="CX47" s="133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3"/>
      <c r="ED47" s="123"/>
      <c r="EE47" s="123"/>
      <c r="EF47" s="123"/>
      <c r="EG47" s="123"/>
      <c r="EH47" s="123"/>
      <c r="EI47" s="124">
        <f>CM47+CS47+CY47+DE47+DK47+DQ47</f>
        <v>0.04</v>
      </c>
      <c r="EJ47" s="123"/>
      <c r="EK47" s="123"/>
      <c r="EL47" s="123"/>
      <c r="EM47" s="123"/>
      <c r="EN47" s="123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22"/>
      <c r="FB47" s="122"/>
      <c r="FC47" s="122"/>
      <c r="FD47" s="122"/>
      <c r="FE47" s="122"/>
      <c r="FF47" s="122"/>
      <c r="FG47" s="123"/>
      <c r="FH47" s="123"/>
      <c r="FI47" s="123"/>
      <c r="FJ47" s="123"/>
      <c r="FK47" s="123"/>
      <c r="FL47" s="12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4"/>
      <c r="HD47" s="123"/>
      <c r="HE47" s="123"/>
      <c r="HF47" s="123"/>
      <c r="HG47" s="123"/>
      <c r="HH47" s="123"/>
      <c r="HI47" s="157" t="s">
        <v>94</v>
      </c>
      <c r="HJ47" s="157"/>
      <c r="HK47" s="157"/>
      <c r="HL47" s="157"/>
      <c r="HM47" s="157"/>
      <c r="HN47" s="157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2">
        <v>46.67</v>
      </c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102"/>
      <c r="IM47" s="79"/>
      <c r="IN47" s="79"/>
      <c r="IO47" s="79"/>
      <c r="IP47" s="79"/>
      <c r="IQ47" s="79"/>
      <c r="IR47" s="80"/>
    </row>
    <row r="48" spans="1:252" s="12" customFormat="1" ht="16.5" customHeight="1" x14ac:dyDescent="0.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9"/>
      <c r="X48" s="157"/>
      <c r="Y48" s="157"/>
      <c r="Z48" s="157"/>
      <c r="AA48" s="157"/>
      <c r="AB48" s="157"/>
      <c r="AC48" s="157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3">
        <f>AD48+AK48+AQ48+AW48</f>
        <v>0</v>
      </c>
      <c r="BD48" s="123"/>
      <c r="BE48" s="123"/>
      <c r="BF48" s="123"/>
      <c r="BG48" s="123"/>
      <c r="BH48" s="123"/>
      <c r="BI48" s="123">
        <f t="shared" si="0"/>
        <v>0</v>
      </c>
      <c r="BJ48" s="123"/>
      <c r="BK48" s="123"/>
      <c r="BL48" s="123"/>
      <c r="BM48" s="123"/>
      <c r="BN48" s="123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3">
        <f>BU48*IA48</f>
        <v>0</v>
      </c>
      <c r="CH48" s="123"/>
      <c r="CI48" s="123"/>
      <c r="CJ48" s="123"/>
      <c r="CK48" s="123"/>
      <c r="CL48" s="123"/>
      <c r="CM48" s="126">
        <f>CM47*X15</f>
        <v>1.52</v>
      </c>
      <c r="CN48" s="126"/>
      <c r="CO48" s="126"/>
      <c r="CP48" s="126"/>
      <c r="CQ48" s="126"/>
      <c r="CR48" s="126"/>
      <c r="CS48" s="126">
        <f>CS47*X15</f>
        <v>1.52</v>
      </c>
      <c r="CT48" s="126"/>
      <c r="CU48" s="126"/>
      <c r="CV48" s="126"/>
      <c r="CW48" s="126"/>
      <c r="CX48" s="126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5">
        <f>CM48+CS48+CY48+DE48+DK48+DQ48</f>
        <v>3.04</v>
      </c>
      <c r="ED48" s="123"/>
      <c r="EE48" s="123"/>
      <c r="EF48" s="123"/>
      <c r="EG48" s="123"/>
      <c r="EH48" s="123"/>
      <c r="EI48" s="154">
        <f>EC48*IA47</f>
        <v>141.8768</v>
      </c>
      <c r="EJ48" s="154"/>
      <c r="EK48" s="154"/>
      <c r="EL48" s="154"/>
      <c r="EM48" s="154"/>
      <c r="EN48" s="154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54">
        <f>(EO48+EU48+FA48+FD48)*IA47</f>
        <v>0</v>
      </c>
      <c r="FH48" s="154"/>
      <c r="FI48" s="154"/>
      <c r="FJ48" s="154"/>
      <c r="FK48" s="154"/>
      <c r="FL48" s="154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54">
        <f>(FM48+FS48+FY48+GE48+GK48)*IA47</f>
        <v>0</v>
      </c>
      <c r="HD48" s="154"/>
      <c r="HE48" s="154"/>
      <c r="HF48" s="154"/>
      <c r="HG48" s="154"/>
      <c r="HH48" s="154"/>
      <c r="HI48" s="122"/>
      <c r="HJ48" s="122"/>
      <c r="HK48" s="122"/>
      <c r="HL48" s="122"/>
      <c r="HM48" s="122"/>
      <c r="HN48" s="122"/>
      <c r="HO48" s="125">
        <f>AD48+AK48+AQ48+AW48+BO48+BU48+CA48+CM48+CS48+CY48+DE48+DK48+DQ48+DW48+EO48+EU48+FA48+FD48+FM48+FS48+FY48+GE48+GK48+GQ48</f>
        <v>3.04</v>
      </c>
      <c r="HP48" s="123"/>
      <c r="HQ48" s="123"/>
      <c r="HR48" s="123"/>
      <c r="HS48" s="123"/>
      <c r="HT48" s="123"/>
      <c r="HU48" s="123"/>
      <c r="HV48" s="123"/>
      <c r="HW48" s="123"/>
      <c r="HX48" s="123"/>
      <c r="HY48" s="123"/>
      <c r="HZ48" s="123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76"/>
      <c r="IL48" s="81">
        <f>HO48*IA47</f>
        <v>141.8768</v>
      </c>
      <c r="IM48" s="79"/>
      <c r="IN48" s="79"/>
      <c r="IO48" s="79"/>
      <c r="IP48" s="79"/>
      <c r="IQ48" s="79"/>
      <c r="IR48" s="80"/>
    </row>
    <row r="49" spans="1:252" s="12" customFormat="1" ht="16.5" customHeight="1" x14ac:dyDescent="0.2">
      <c r="A49" s="188" t="s">
        <v>26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9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234">
        <f>AD49+AQ49</f>
        <v>0</v>
      </c>
      <c r="BD49" s="155"/>
      <c r="BE49" s="155"/>
      <c r="BF49" s="155"/>
      <c r="BG49" s="155"/>
      <c r="BH49" s="155"/>
      <c r="BI49" s="155">
        <f>AK49+AW49</f>
        <v>0</v>
      </c>
      <c r="BJ49" s="155"/>
      <c r="BK49" s="155"/>
      <c r="BL49" s="155"/>
      <c r="BM49" s="155"/>
      <c r="BN49" s="155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3"/>
      <c r="CH49" s="123"/>
      <c r="CI49" s="123"/>
      <c r="CJ49" s="123"/>
      <c r="CK49" s="123"/>
      <c r="CL49" s="123"/>
      <c r="CM49" s="133">
        <v>0.02</v>
      </c>
      <c r="CN49" s="133"/>
      <c r="CO49" s="133"/>
      <c r="CP49" s="133"/>
      <c r="CQ49" s="133"/>
      <c r="CR49" s="133"/>
      <c r="CS49" s="133">
        <v>0.02</v>
      </c>
      <c r="CT49" s="133"/>
      <c r="CU49" s="133"/>
      <c r="CV49" s="133"/>
      <c r="CW49" s="133"/>
      <c r="CX49" s="133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3"/>
      <c r="ED49" s="123"/>
      <c r="EE49" s="123"/>
      <c r="EF49" s="123"/>
      <c r="EG49" s="123"/>
      <c r="EH49" s="123"/>
      <c r="EI49" s="124">
        <f>CM49+CS49+CY49+DE49+DK49+DQ49</f>
        <v>0.04</v>
      </c>
      <c r="EJ49" s="123"/>
      <c r="EK49" s="123"/>
      <c r="EL49" s="123"/>
      <c r="EM49" s="123"/>
      <c r="EN49" s="123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3"/>
      <c r="FH49" s="123"/>
      <c r="FI49" s="123"/>
      <c r="FJ49" s="123"/>
      <c r="FK49" s="123"/>
      <c r="FL49" s="12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5"/>
      <c r="FZ49" s="135"/>
      <c r="GA49" s="135"/>
      <c r="GB49" s="135"/>
      <c r="GC49" s="135"/>
      <c r="GD49" s="135"/>
      <c r="GE49" s="133"/>
      <c r="GF49" s="133"/>
      <c r="GG49" s="133"/>
      <c r="GH49" s="133"/>
      <c r="GI49" s="133"/>
      <c r="GJ49" s="133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3"/>
      <c r="HD49" s="123"/>
      <c r="HE49" s="123"/>
      <c r="HF49" s="123"/>
      <c r="HG49" s="123"/>
      <c r="HH49" s="123"/>
      <c r="HI49" s="122">
        <v>35</v>
      </c>
      <c r="HJ49" s="122"/>
      <c r="HK49" s="122"/>
      <c r="HL49" s="122"/>
      <c r="HM49" s="122"/>
      <c r="HN49" s="122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2">
        <v>56.48</v>
      </c>
      <c r="IB49" s="122"/>
      <c r="IC49" s="122"/>
      <c r="ID49" s="122"/>
      <c r="IE49" s="122"/>
      <c r="IF49" s="122"/>
      <c r="IG49" s="122"/>
      <c r="IH49" s="122"/>
      <c r="II49" s="122"/>
      <c r="IJ49" s="122"/>
      <c r="IK49" s="76"/>
      <c r="IL49" s="102"/>
      <c r="IM49" s="79"/>
      <c r="IN49" s="79"/>
      <c r="IO49" s="79"/>
      <c r="IP49" s="79"/>
      <c r="IQ49" s="79"/>
      <c r="IR49" s="80"/>
    </row>
    <row r="50" spans="1:252" s="12" customFormat="1" ht="16.5" customHeight="1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9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4">
        <f>AD50+AK50+AQ50+AW50</f>
        <v>0</v>
      </c>
      <c r="BD50" s="123"/>
      <c r="BE50" s="123"/>
      <c r="BF50" s="123"/>
      <c r="BG50" s="123"/>
      <c r="BH50" s="123"/>
      <c r="BI50" s="123">
        <f t="shared" si="0"/>
        <v>0</v>
      </c>
      <c r="BJ50" s="123"/>
      <c r="BK50" s="123"/>
      <c r="BL50" s="123"/>
      <c r="BM50" s="123"/>
      <c r="BN50" s="123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3">
        <f>BU50*IA50</f>
        <v>0</v>
      </c>
      <c r="CH50" s="123"/>
      <c r="CI50" s="123"/>
      <c r="CJ50" s="123"/>
      <c r="CK50" s="123"/>
      <c r="CL50" s="123"/>
      <c r="CM50" s="126">
        <f>CM49*X15</f>
        <v>1.52</v>
      </c>
      <c r="CN50" s="126"/>
      <c r="CO50" s="126"/>
      <c r="CP50" s="126"/>
      <c r="CQ50" s="126"/>
      <c r="CR50" s="126"/>
      <c r="CS50" s="126">
        <f>CS49*X15</f>
        <v>1.52</v>
      </c>
      <c r="CT50" s="126"/>
      <c r="CU50" s="126"/>
      <c r="CV50" s="126"/>
      <c r="CW50" s="126"/>
      <c r="CX50" s="126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5">
        <f>CM50+CS50+CY50+DE50+DK50+DQ50</f>
        <v>3.04</v>
      </c>
      <c r="ED50" s="123"/>
      <c r="EE50" s="123"/>
      <c r="EF50" s="123"/>
      <c r="EG50" s="123"/>
      <c r="EH50" s="123"/>
      <c r="EI50" s="154">
        <f>EC50*IA49</f>
        <v>171.69919999999999</v>
      </c>
      <c r="EJ50" s="154"/>
      <c r="EK50" s="154"/>
      <c r="EL50" s="154"/>
      <c r="EM50" s="154"/>
      <c r="EN50" s="154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3">
        <f>EU50*IA50</f>
        <v>0</v>
      </c>
      <c r="FH50" s="123"/>
      <c r="FI50" s="123"/>
      <c r="FJ50" s="123"/>
      <c r="FK50" s="123"/>
      <c r="FL50" s="123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54">
        <f>(FM50+FS50+FY50+GE50+GK50)*IA49</f>
        <v>0</v>
      </c>
      <c r="HD50" s="154"/>
      <c r="HE50" s="154"/>
      <c r="HF50" s="154"/>
      <c r="HG50" s="154"/>
      <c r="HH50" s="154"/>
      <c r="HI50" s="157"/>
      <c r="HJ50" s="157"/>
      <c r="HK50" s="157"/>
      <c r="HL50" s="157"/>
      <c r="HM50" s="157"/>
      <c r="HN50" s="157"/>
      <c r="HO50" s="125">
        <f>AD50+AK50+AQ50+AW50+BO50+BU50+CA50+CM50+CS50+CY50+DE50+DK50+DQ50+DW50+EO50+EU50+FA50+FD50+FM50+FS50+FY50+GE50+GK50+GQ50</f>
        <v>3.04</v>
      </c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76"/>
      <c r="IL50" s="81">
        <f>HO50*IA49</f>
        <v>171.69919999999999</v>
      </c>
      <c r="IM50" s="79"/>
      <c r="IN50" s="79"/>
      <c r="IO50" s="79"/>
      <c r="IP50" s="79"/>
      <c r="IQ50" s="79"/>
      <c r="IR50" s="80"/>
    </row>
    <row r="51" spans="1:252" s="12" customFormat="1" ht="16.5" customHeight="1" x14ac:dyDescent="0.2">
      <c r="A51" s="188" t="s">
        <v>64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9"/>
      <c r="X51" s="157"/>
      <c r="Y51" s="157"/>
      <c r="Z51" s="157"/>
      <c r="AA51" s="157"/>
      <c r="AB51" s="157"/>
      <c r="AC51" s="157"/>
      <c r="AD51" s="248"/>
      <c r="AE51" s="248"/>
      <c r="AF51" s="248"/>
      <c r="AG51" s="248"/>
      <c r="AH51" s="248"/>
      <c r="AI51" s="248"/>
      <c r="AJ51" s="248"/>
      <c r="AK51" s="136"/>
      <c r="AL51" s="136"/>
      <c r="AM51" s="136"/>
      <c r="AN51" s="136"/>
      <c r="AO51" s="136"/>
      <c r="AP51" s="136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252">
        <f>AD51+AQ51</f>
        <v>0</v>
      </c>
      <c r="BD51" s="252"/>
      <c r="BE51" s="252"/>
      <c r="BF51" s="252"/>
      <c r="BG51" s="252"/>
      <c r="BH51" s="252"/>
      <c r="BI51" s="252">
        <f>AK51+AW51</f>
        <v>0</v>
      </c>
      <c r="BJ51" s="252"/>
      <c r="BK51" s="252"/>
      <c r="BL51" s="252"/>
      <c r="BM51" s="252"/>
      <c r="BN51" s="25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3"/>
      <c r="CH51" s="123"/>
      <c r="CI51" s="123"/>
      <c r="CJ51" s="123"/>
      <c r="CK51" s="123"/>
      <c r="CL51" s="123"/>
      <c r="CM51" s="246">
        <v>46.85</v>
      </c>
      <c r="CN51" s="246"/>
      <c r="CO51" s="246"/>
      <c r="CP51" s="246"/>
      <c r="CQ51" s="246"/>
      <c r="CR51" s="246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3"/>
      <c r="ED51" s="123"/>
      <c r="EE51" s="123"/>
      <c r="EF51" s="123"/>
      <c r="EG51" s="123"/>
      <c r="EH51" s="123"/>
      <c r="EI51" s="123">
        <f>CM51+CS51+CY51+DE51+DK51+DQ51</f>
        <v>46.85</v>
      </c>
      <c r="EJ51" s="123"/>
      <c r="EK51" s="123"/>
      <c r="EL51" s="123"/>
      <c r="EM51" s="123"/>
      <c r="EN51" s="123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3"/>
      <c r="FH51" s="123"/>
      <c r="FI51" s="123"/>
      <c r="FJ51" s="123"/>
      <c r="FK51" s="123"/>
      <c r="FL51" s="123"/>
      <c r="FM51" s="246">
        <v>2.4E-2</v>
      </c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3"/>
      <c r="HD51" s="123"/>
      <c r="HE51" s="123"/>
      <c r="HF51" s="123"/>
      <c r="HG51" s="123"/>
      <c r="HH51" s="123"/>
      <c r="HI51" s="157" t="s">
        <v>224</v>
      </c>
      <c r="HJ51" s="157"/>
      <c r="HK51" s="157"/>
      <c r="HL51" s="157"/>
      <c r="HM51" s="157"/>
      <c r="HN51" s="157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2">
        <v>102.83</v>
      </c>
      <c r="IB51" s="122"/>
      <c r="IC51" s="122"/>
      <c r="ID51" s="122"/>
      <c r="IE51" s="122"/>
      <c r="IF51" s="122"/>
      <c r="IG51" s="122"/>
      <c r="IH51" s="122"/>
      <c r="II51" s="122"/>
      <c r="IJ51" s="122"/>
      <c r="IK51" s="76"/>
      <c r="IL51" s="102"/>
      <c r="IM51" s="79"/>
      <c r="IN51" s="79"/>
      <c r="IO51" s="79"/>
      <c r="IP51" s="79"/>
      <c r="IQ51" s="79"/>
      <c r="IR51" s="80"/>
    </row>
    <row r="52" spans="1:252" s="12" customFormat="1" ht="16.5" customHeight="1" x14ac:dyDescent="0.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9"/>
      <c r="X52" s="157"/>
      <c r="Y52" s="157"/>
      <c r="Z52" s="157"/>
      <c r="AA52" s="157"/>
      <c r="AB52" s="157"/>
      <c r="AC52" s="157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5">
        <f>AD52+AK52+AQ52+AW52</f>
        <v>0</v>
      </c>
      <c r="BD52" s="125"/>
      <c r="BE52" s="125"/>
      <c r="BF52" s="125"/>
      <c r="BG52" s="125"/>
      <c r="BH52" s="125"/>
      <c r="BI52" s="154">
        <f>BC52*IA51</f>
        <v>0</v>
      </c>
      <c r="BJ52" s="154"/>
      <c r="BK52" s="154"/>
      <c r="BL52" s="154"/>
      <c r="BM52" s="154"/>
      <c r="BN52" s="154"/>
      <c r="BO52" s="76"/>
      <c r="BP52" s="77"/>
      <c r="BQ52" s="77"/>
      <c r="BR52" s="77"/>
      <c r="BS52" s="57"/>
      <c r="BT52" s="58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3">
        <f>BU52*IA52</f>
        <v>0</v>
      </c>
      <c r="CH52" s="123"/>
      <c r="CI52" s="123"/>
      <c r="CJ52" s="123"/>
      <c r="CK52" s="123"/>
      <c r="CL52" s="123"/>
      <c r="CM52" s="126">
        <v>3.5609999999999999</v>
      </c>
      <c r="CN52" s="126"/>
      <c r="CO52" s="126"/>
      <c r="CP52" s="126"/>
      <c r="CQ52" s="126"/>
      <c r="CR52" s="126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3">
        <f>CM52+CS52+CY52+DE52+DK52+DQ52</f>
        <v>3.5609999999999999</v>
      </c>
      <c r="ED52" s="123"/>
      <c r="EE52" s="123"/>
      <c r="EF52" s="123"/>
      <c r="EG52" s="123"/>
      <c r="EH52" s="123"/>
      <c r="EI52" s="154">
        <f>EC52*IA51</f>
        <v>366.17762999999997</v>
      </c>
      <c r="EJ52" s="154"/>
      <c r="EK52" s="154"/>
      <c r="EL52" s="154"/>
      <c r="EM52" s="154"/>
      <c r="EN52" s="154"/>
      <c r="EO52" s="122"/>
      <c r="EP52" s="122"/>
      <c r="EQ52" s="122"/>
      <c r="ER52" s="122"/>
      <c r="ES52" s="122"/>
      <c r="ET52" s="122"/>
      <c r="EU52" s="76"/>
      <c r="EV52" s="77"/>
      <c r="EW52" s="77"/>
      <c r="EX52" s="77"/>
      <c r="EY52" s="77"/>
      <c r="EZ52" s="78"/>
      <c r="FA52" s="122"/>
      <c r="FB52" s="122"/>
      <c r="FC52" s="122"/>
      <c r="FD52" s="76"/>
      <c r="FE52" s="77"/>
      <c r="FF52" s="78"/>
      <c r="FG52" s="123">
        <f>EU52*IA52</f>
        <v>0</v>
      </c>
      <c r="FH52" s="123"/>
      <c r="FI52" s="123"/>
      <c r="FJ52" s="123"/>
      <c r="FK52" s="123"/>
      <c r="FL52" s="123"/>
      <c r="FM52" s="126">
        <v>9.6000000000000002E-2</v>
      </c>
      <c r="FN52" s="126"/>
      <c r="FO52" s="126"/>
      <c r="FP52" s="126"/>
      <c r="FQ52" s="126"/>
      <c r="FR52" s="126"/>
      <c r="FS52" s="157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54">
        <f>(FM52+FS52+FY52+GE52+GK52)*IA51</f>
        <v>9.8716799999999996</v>
      </c>
      <c r="HD52" s="154"/>
      <c r="HE52" s="154"/>
      <c r="HF52" s="154"/>
      <c r="HG52" s="154"/>
      <c r="HH52" s="154"/>
      <c r="HI52" s="122"/>
      <c r="HJ52" s="122"/>
      <c r="HK52" s="122"/>
      <c r="HL52" s="122"/>
      <c r="HM52" s="122"/>
      <c r="HN52" s="122"/>
      <c r="HO52" s="125">
        <f>AD52+AK52+AQ52+AW52+BO52+BU52+CA52+CM52+CS52+CY52+DE52+DK52+DQ52+DW52+EO52+EU52+FA52+FD52+FM52+FS52+FY52+GE52+GK52+GQ52</f>
        <v>3.657</v>
      </c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76"/>
      <c r="IL52" s="81">
        <f>HO52*IA51</f>
        <v>376.04930999999999</v>
      </c>
      <c r="IM52" s="79"/>
      <c r="IN52" s="79"/>
      <c r="IO52" s="79"/>
      <c r="IP52" s="79"/>
      <c r="IQ52" s="79"/>
      <c r="IR52" s="80"/>
    </row>
    <row r="53" spans="1:252" s="12" customFormat="1" ht="16.5" customHeight="1" x14ac:dyDescent="0.2">
      <c r="A53" s="56"/>
      <c r="B53" s="103" t="s">
        <v>122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4"/>
      <c r="X53" s="90" t="s">
        <v>164</v>
      </c>
      <c r="Y53" s="91"/>
      <c r="Z53" s="91"/>
      <c r="AA53" s="91"/>
      <c r="AB53" s="91"/>
      <c r="AC53" s="92"/>
      <c r="AD53" s="87"/>
      <c r="AE53" s="88"/>
      <c r="AF53" s="88"/>
      <c r="AG53" s="88"/>
      <c r="AH53" s="88"/>
      <c r="AI53" s="89"/>
      <c r="AJ53" s="50"/>
      <c r="AK53" s="87"/>
      <c r="AL53" s="88"/>
      <c r="AM53" s="88"/>
      <c r="AN53" s="88"/>
      <c r="AO53" s="88"/>
      <c r="AP53" s="89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93"/>
      <c r="BD53" s="94"/>
      <c r="BE53" s="94"/>
      <c r="BF53" s="94"/>
      <c r="BG53" s="94"/>
      <c r="BH53" s="95"/>
      <c r="BI53" s="81"/>
      <c r="BJ53" s="82"/>
      <c r="BK53" s="82"/>
      <c r="BL53" s="82"/>
      <c r="BM53" s="82"/>
      <c r="BN53" s="83"/>
      <c r="BO53" s="107">
        <v>0.33</v>
      </c>
      <c r="BP53" s="108"/>
      <c r="BQ53" s="108"/>
      <c r="BR53" s="109"/>
      <c r="BS53" s="59"/>
      <c r="BT53" s="59"/>
      <c r="BU53" s="107">
        <v>0.33</v>
      </c>
      <c r="BV53" s="108"/>
      <c r="BW53" s="108"/>
      <c r="BX53" s="108"/>
      <c r="BY53" s="108"/>
      <c r="BZ53" s="109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9"/>
      <c r="CN53" s="100"/>
      <c r="CO53" s="100"/>
      <c r="CP53" s="101"/>
      <c r="CQ53" s="49"/>
      <c r="CR53" s="49"/>
      <c r="CS53" s="76"/>
      <c r="CT53" s="77"/>
      <c r="CU53" s="77"/>
      <c r="CV53" s="77"/>
      <c r="CW53" s="78"/>
      <c r="CX53" s="49"/>
      <c r="CY53" s="76"/>
      <c r="CZ53" s="77"/>
      <c r="DA53" s="78"/>
      <c r="DB53" s="49"/>
      <c r="DC53" s="49"/>
      <c r="DD53" s="49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102"/>
      <c r="ED53" s="79"/>
      <c r="EE53" s="79"/>
      <c r="EF53" s="79"/>
      <c r="EG53" s="79"/>
      <c r="EH53" s="80"/>
      <c r="EI53" s="81"/>
      <c r="EJ53" s="82"/>
      <c r="EK53" s="82"/>
      <c r="EL53" s="82"/>
      <c r="EM53" s="82"/>
      <c r="EN53" s="83"/>
      <c r="EO53" s="99"/>
      <c r="EP53" s="100"/>
      <c r="EQ53" s="100"/>
      <c r="ER53" s="100"/>
      <c r="ES53" s="100"/>
      <c r="ET53" s="101"/>
      <c r="EU53" s="99"/>
      <c r="EV53" s="100"/>
      <c r="EW53" s="100"/>
      <c r="EX53" s="100"/>
      <c r="EY53" s="100"/>
      <c r="EZ53" s="101"/>
      <c r="FA53" s="49"/>
      <c r="FB53" s="76"/>
      <c r="FC53" s="78"/>
      <c r="FD53" s="76"/>
      <c r="FE53" s="77"/>
      <c r="FF53" s="78"/>
      <c r="FG53" s="102"/>
      <c r="FH53" s="79"/>
      <c r="FI53" s="79"/>
      <c r="FJ53" s="79"/>
      <c r="FK53" s="79"/>
      <c r="FL53" s="80"/>
      <c r="FM53" s="96"/>
      <c r="FN53" s="97"/>
      <c r="FO53" s="97"/>
      <c r="FP53" s="97"/>
      <c r="FQ53" s="98"/>
      <c r="FR53" s="59"/>
      <c r="FS53" s="84"/>
      <c r="FT53" s="85"/>
      <c r="FU53" s="85"/>
      <c r="FV53" s="85"/>
      <c r="FW53" s="85"/>
      <c r="FX53" s="86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49"/>
      <c r="GX53" s="49"/>
      <c r="GY53" s="49"/>
      <c r="GZ53" s="49"/>
      <c r="HA53" s="49"/>
      <c r="HB53" s="49"/>
      <c r="HC53" s="52"/>
      <c r="HD53" s="81"/>
      <c r="HE53" s="82"/>
      <c r="HF53" s="82"/>
      <c r="HG53" s="82"/>
      <c r="HH53" s="83"/>
      <c r="HI53" s="90" t="s">
        <v>165</v>
      </c>
      <c r="HJ53" s="91"/>
      <c r="HK53" s="91"/>
      <c r="HL53" s="91"/>
      <c r="HM53" s="91"/>
      <c r="HN53" s="92"/>
      <c r="HO53" s="93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>
        <v>166.57</v>
      </c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/>
      <c r="IM53" s="82"/>
      <c r="IN53" s="82"/>
      <c r="IO53" s="82"/>
      <c r="IP53" s="82"/>
      <c r="IQ53" s="82"/>
      <c r="IR53" s="83"/>
    </row>
    <row r="54" spans="1:252" s="12" customFormat="1" ht="16.5" customHeight="1" x14ac:dyDescent="0.2">
      <c r="A54" s="56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6"/>
      <c r="X54" s="90"/>
      <c r="Y54" s="91"/>
      <c r="Z54" s="91"/>
      <c r="AA54" s="91"/>
      <c r="AB54" s="91"/>
      <c r="AC54" s="92"/>
      <c r="AD54" s="87"/>
      <c r="AE54" s="88"/>
      <c r="AF54" s="88"/>
      <c r="AG54" s="88"/>
      <c r="AH54" s="88"/>
      <c r="AI54" s="89"/>
      <c r="AJ54" s="50"/>
      <c r="AK54" s="87"/>
      <c r="AL54" s="88"/>
      <c r="AM54" s="88"/>
      <c r="AN54" s="88"/>
      <c r="AO54" s="88"/>
      <c r="AP54" s="89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93"/>
      <c r="BD54" s="94"/>
      <c r="BE54" s="94"/>
      <c r="BF54" s="94"/>
      <c r="BG54" s="94"/>
      <c r="BH54" s="95"/>
      <c r="BI54" s="81"/>
      <c r="BJ54" s="82"/>
      <c r="BK54" s="82"/>
      <c r="BL54" s="82"/>
      <c r="BM54" s="82"/>
      <c r="BN54" s="83"/>
      <c r="BO54" s="87">
        <f>BO53*H14</f>
        <v>1.32</v>
      </c>
      <c r="BP54" s="88"/>
      <c r="BQ54" s="88"/>
      <c r="BR54" s="89"/>
      <c r="BS54" s="49"/>
      <c r="BT54" s="49"/>
      <c r="BU54" s="286">
        <f>BU53*X14</f>
        <v>24.09</v>
      </c>
      <c r="BV54" s="384"/>
      <c r="BW54" s="384"/>
      <c r="BX54" s="384"/>
      <c r="BY54" s="384"/>
      <c r="BZ54" s="385"/>
      <c r="CA54" s="76"/>
      <c r="CB54" s="77"/>
      <c r="CC54" s="77"/>
      <c r="CD54" s="77"/>
      <c r="CE54" s="77"/>
      <c r="CF54" s="78"/>
      <c r="CG54" s="81">
        <f>(BO54+BU54)*IA53</f>
        <v>4232.5437000000002</v>
      </c>
      <c r="CH54" s="82"/>
      <c r="CI54" s="82"/>
      <c r="CJ54" s="82"/>
      <c r="CK54" s="82"/>
      <c r="CL54" s="83"/>
      <c r="CM54" s="76"/>
      <c r="CN54" s="77"/>
      <c r="CO54" s="77"/>
      <c r="CP54" s="78"/>
      <c r="CQ54" s="49"/>
      <c r="CR54" s="49"/>
      <c r="CS54" s="76"/>
      <c r="CT54" s="77"/>
      <c r="CU54" s="77"/>
      <c r="CV54" s="77"/>
      <c r="CW54" s="78"/>
      <c r="CX54" s="49"/>
      <c r="CY54" s="76"/>
      <c r="CZ54" s="77"/>
      <c r="DA54" s="78"/>
      <c r="DB54" s="49"/>
      <c r="DC54" s="49"/>
      <c r="DD54" s="49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102"/>
      <c r="ED54" s="79"/>
      <c r="EE54" s="79"/>
      <c r="EF54" s="79"/>
      <c r="EG54" s="79"/>
      <c r="EH54" s="80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49"/>
      <c r="FB54" s="76"/>
      <c r="FC54" s="78"/>
      <c r="FD54" s="76"/>
      <c r="FE54" s="77"/>
      <c r="FF54" s="78"/>
      <c r="FG54" s="102">
        <f>(EO54+EU54+FB54+FD54)*IA53</f>
        <v>0</v>
      </c>
      <c r="FH54" s="79"/>
      <c r="FI54" s="79"/>
      <c r="FJ54" s="79"/>
      <c r="FK54" s="79"/>
      <c r="FL54" s="80"/>
      <c r="FM54" s="87"/>
      <c r="FN54" s="88"/>
      <c r="FO54" s="88"/>
      <c r="FP54" s="88"/>
      <c r="FQ54" s="89"/>
      <c r="FR54" s="50"/>
      <c r="FS54" s="87"/>
      <c r="FT54" s="88"/>
      <c r="FU54" s="88"/>
      <c r="FV54" s="88"/>
      <c r="FW54" s="88"/>
      <c r="FX54" s="89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49"/>
      <c r="GX54" s="49"/>
      <c r="GY54" s="49"/>
      <c r="GZ54" s="49"/>
      <c r="HA54" s="49"/>
      <c r="HB54" s="49"/>
      <c r="HC54" s="52"/>
      <c r="HD54" s="81">
        <f>(FM54+FS54+FY54+GE54+GK54)*IA53</f>
        <v>0</v>
      </c>
      <c r="HE54" s="82"/>
      <c r="HF54" s="82"/>
      <c r="HG54" s="82"/>
      <c r="HH54" s="83"/>
      <c r="HI54" s="76"/>
      <c r="HJ54" s="77"/>
      <c r="HK54" s="77"/>
      <c r="HL54" s="77"/>
      <c r="HM54" s="77"/>
      <c r="HN54" s="78"/>
      <c r="HO54" s="93">
        <f>AD54+AK54+AQ54+AW54+BO54+BU54+CA54+CM54+CS54+CY54+DE54+DK54+DQ54+DW54+EO54+EU54+FB54+FD54+FM54+FS54+FY54+GE54+GK54+GQ54</f>
        <v>25.41</v>
      </c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45"/>
      <c r="IM54" s="79">
        <f>HO54*IA53</f>
        <v>4232.5437000000002</v>
      </c>
      <c r="IN54" s="79"/>
      <c r="IO54" s="79"/>
      <c r="IP54" s="79"/>
      <c r="IQ54" s="79"/>
      <c r="IR54" s="80"/>
    </row>
    <row r="55" spans="1:252" s="12" customFormat="1" ht="16.5" customHeight="1" x14ac:dyDescent="0.2">
      <c r="A55" s="188" t="s">
        <v>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9"/>
      <c r="X55" s="157"/>
      <c r="Y55" s="157"/>
      <c r="Z55" s="157"/>
      <c r="AA55" s="157"/>
      <c r="AB55" s="157"/>
      <c r="AC55" s="157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55">
        <f>AD55+AQ55</f>
        <v>0</v>
      </c>
      <c r="BD55" s="155"/>
      <c r="BE55" s="155"/>
      <c r="BF55" s="155"/>
      <c r="BG55" s="155"/>
      <c r="BH55" s="155"/>
      <c r="BI55" s="155">
        <f>AK55+AW55</f>
        <v>0</v>
      </c>
      <c r="BJ55" s="155"/>
      <c r="BK55" s="155"/>
      <c r="BL55" s="155"/>
      <c r="BM55" s="155"/>
      <c r="BN55" s="155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3"/>
      <c r="CH55" s="123"/>
      <c r="CI55" s="123"/>
      <c r="CJ55" s="123"/>
      <c r="CK55" s="123"/>
      <c r="CL55" s="123"/>
      <c r="CM55" s="135">
        <v>4.0000000000000001E-3</v>
      </c>
      <c r="CN55" s="135"/>
      <c r="CO55" s="135"/>
      <c r="CP55" s="135"/>
      <c r="CQ55" s="135"/>
      <c r="CR55" s="135"/>
      <c r="CS55" s="135">
        <v>3.0000000000000001E-3</v>
      </c>
      <c r="CT55" s="135"/>
      <c r="CU55" s="135"/>
      <c r="CV55" s="135"/>
      <c r="CW55" s="135"/>
      <c r="CX55" s="135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3"/>
      <c r="ED55" s="123"/>
      <c r="EE55" s="123"/>
      <c r="EF55" s="123"/>
      <c r="EG55" s="123"/>
      <c r="EH55" s="123"/>
      <c r="EI55" s="123">
        <f>CM55+CS55+CY55+DE55+DK55+DQ55</f>
        <v>7.0000000000000001E-3</v>
      </c>
      <c r="EJ55" s="123"/>
      <c r="EK55" s="123"/>
      <c r="EL55" s="123"/>
      <c r="EM55" s="123"/>
      <c r="EN55" s="123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22"/>
      <c r="FB55" s="122"/>
      <c r="FC55" s="122"/>
      <c r="FD55" s="254"/>
      <c r="FE55" s="254"/>
      <c r="FF55" s="254"/>
      <c r="FG55" s="123"/>
      <c r="FH55" s="123"/>
      <c r="FI55" s="123"/>
      <c r="FJ55" s="123"/>
      <c r="FK55" s="123"/>
      <c r="FL55" s="123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3"/>
      <c r="HD55" s="123"/>
      <c r="HE55" s="123"/>
      <c r="HF55" s="123"/>
      <c r="HG55" s="123"/>
      <c r="HH55" s="123"/>
      <c r="HI55" s="157" t="s">
        <v>103</v>
      </c>
      <c r="HJ55" s="157"/>
      <c r="HK55" s="157"/>
      <c r="HL55" s="157"/>
      <c r="HM55" s="157"/>
      <c r="HN55" s="157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2">
        <v>141.32</v>
      </c>
      <c r="IB55" s="122"/>
      <c r="IC55" s="122"/>
      <c r="ID55" s="122"/>
      <c r="IE55" s="122"/>
      <c r="IF55" s="122"/>
      <c r="IG55" s="122"/>
      <c r="IH55" s="122"/>
      <c r="II55" s="122"/>
      <c r="IJ55" s="122"/>
      <c r="IK55" s="76"/>
      <c r="IL55" s="102"/>
      <c r="IM55" s="79"/>
      <c r="IN55" s="79"/>
      <c r="IO55" s="79"/>
      <c r="IP55" s="79"/>
      <c r="IQ55" s="79"/>
      <c r="IR55" s="80"/>
    </row>
    <row r="56" spans="1:252" s="12" customFormat="1" ht="16.5" customHeight="1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3">
        <f>AD56+AK56+AQ56+AW56</f>
        <v>0</v>
      </c>
      <c r="BD56" s="123"/>
      <c r="BE56" s="123"/>
      <c r="BF56" s="123"/>
      <c r="BG56" s="123"/>
      <c r="BH56" s="123"/>
      <c r="BI56" s="123">
        <f t="shared" si="0"/>
        <v>0</v>
      </c>
      <c r="BJ56" s="123"/>
      <c r="BK56" s="123"/>
      <c r="BL56" s="123"/>
      <c r="BM56" s="123"/>
      <c r="BN56" s="123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>
        <f>BU56*IA56</f>
        <v>0</v>
      </c>
      <c r="CH56" s="123"/>
      <c r="CI56" s="123"/>
      <c r="CJ56" s="123"/>
      <c r="CK56" s="123"/>
      <c r="CL56" s="123"/>
      <c r="CM56" s="126">
        <f>CM55*X15</f>
        <v>0.30399999999999999</v>
      </c>
      <c r="CN56" s="126"/>
      <c r="CO56" s="126"/>
      <c r="CP56" s="126"/>
      <c r="CQ56" s="126"/>
      <c r="CR56" s="126"/>
      <c r="CS56" s="126">
        <f>CS55*X15</f>
        <v>0.22800000000000001</v>
      </c>
      <c r="CT56" s="126"/>
      <c r="CU56" s="126"/>
      <c r="CV56" s="126"/>
      <c r="CW56" s="126"/>
      <c r="CX56" s="126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5">
        <f>CM56+CS56+CY56+DE56+DK56+DQ56</f>
        <v>0.53200000000000003</v>
      </c>
      <c r="ED56" s="123"/>
      <c r="EE56" s="123"/>
      <c r="EF56" s="123"/>
      <c r="EG56" s="123"/>
      <c r="EH56" s="123"/>
      <c r="EI56" s="154">
        <f>EC56*IA55</f>
        <v>75.182240000000007</v>
      </c>
      <c r="EJ56" s="154"/>
      <c r="EK56" s="154"/>
      <c r="EL56" s="154"/>
      <c r="EM56" s="154"/>
      <c r="EN56" s="154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76"/>
      <c r="FD56" s="76"/>
      <c r="FE56" s="77"/>
      <c r="FF56" s="78"/>
      <c r="FG56" s="83">
        <f>(EO56+EU56+FA56+FD56)*IA55</f>
        <v>0</v>
      </c>
      <c r="FH56" s="154"/>
      <c r="FI56" s="154"/>
      <c r="FJ56" s="154"/>
      <c r="FK56" s="154"/>
      <c r="FL56" s="154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54">
        <f>(FM56+FS56+FY56+GE56+GK56)*IA55</f>
        <v>0</v>
      </c>
      <c r="HD56" s="154"/>
      <c r="HE56" s="154"/>
      <c r="HF56" s="154"/>
      <c r="HG56" s="154"/>
      <c r="HH56" s="154"/>
      <c r="HI56" s="157"/>
      <c r="HJ56" s="157"/>
      <c r="HK56" s="157"/>
      <c r="HL56" s="157"/>
      <c r="HM56" s="157"/>
      <c r="HN56" s="157"/>
      <c r="HO56" s="125">
        <f>AD56+AK56+AQ56+AW56+BO56+BU56+CA56+CM56+CS56+CY56+DE56+DK56+DQ56+DW56+EO56+EU56+FA56+FD56+FM56+FS56+FY56+GE56+GK56+GQ56</f>
        <v>0.53200000000000003</v>
      </c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81">
        <f>HO56*IA55</f>
        <v>75.182240000000007</v>
      </c>
      <c r="IM56" s="79"/>
      <c r="IN56" s="79"/>
      <c r="IO56" s="79"/>
      <c r="IP56" s="79"/>
      <c r="IQ56" s="79"/>
      <c r="IR56" s="80"/>
    </row>
    <row r="57" spans="1:252" x14ac:dyDescent="0.2"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1"/>
      <c r="CH57" s="111"/>
      <c r="CI57" s="111"/>
      <c r="CJ57" s="111"/>
      <c r="CK57" s="111"/>
      <c r="CL57" s="111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1"/>
      <c r="FH57" s="111"/>
      <c r="FI57" s="111"/>
      <c r="FJ57" s="111"/>
      <c r="FK57" s="111"/>
      <c r="FL57" s="111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1"/>
      <c r="HD57" s="111"/>
      <c r="HE57" s="111"/>
      <c r="HF57" s="111"/>
      <c r="HG57" s="111"/>
      <c r="HH57" s="111"/>
      <c r="HI57" s="110"/>
      <c r="HJ57" s="110"/>
      <c r="HK57" s="110"/>
      <c r="HL57" s="110"/>
      <c r="HM57" s="110"/>
      <c r="HN57" s="110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1"/>
      <c r="IM57" s="111"/>
      <c r="IN57" s="111"/>
      <c r="IO57" s="111"/>
      <c r="IP57" s="111"/>
      <c r="IQ57" s="111"/>
      <c r="IR57" s="111"/>
    </row>
    <row r="58" spans="1:252" x14ac:dyDescent="0.2"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1"/>
      <c r="CH58" s="111"/>
      <c r="CI58" s="111"/>
      <c r="CJ58" s="111"/>
      <c r="CK58" s="111"/>
      <c r="CL58" s="111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1"/>
      <c r="FH58" s="111"/>
      <c r="FI58" s="111"/>
      <c r="FJ58" s="111"/>
      <c r="FK58" s="111"/>
      <c r="FL58" s="111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1"/>
      <c r="HD58" s="111"/>
      <c r="HE58" s="111"/>
      <c r="HF58" s="111"/>
      <c r="HG58" s="111"/>
      <c r="HH58" s="111"/>
      <c r="HI58" s="110"/>
      <c r="HJ58" s="110"/>
      <c r="HK58" s="110"/>
      <c r="HL58" s="110"/>
      <c r="HM58" s="110"/>
      <c r="HN58" s="110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1"/>
      <c r="IM58" s="111"/>
      <c r="IN58" s="111"/>
      <c r="IO58" s="111"/>
      <c r="IP58" s="111"/>
      <c r="IQ58" s="111"/>
      <c r="IR58" s="111"/>
    </row>
    <row r="59" spans="1:252" x14ac:dyDescent="0.2"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1"/>
      <c r="CH59" s="111"/>
      <c r="CI59" s="111"/>
      <c r="CJ59" s="111"/>
      <c r="CK59" s="111"/>
      <c r="CL59" s="111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1"/>
      <c r="FH59" s="111"/>
      <c r="FI59" s="111"/>
      <c r="FJ59" s="111"/>
      <c r="FK59" s="111"/>
      <c r="FL59" s="111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1"/>
      <c r="HD59" s="111"/>
      <c r="HE59" s="111"/>
      <c r="HF59" s="111"/>
      <c r="HG59" s="111"/>
      <c r="HH59" s="111"/>
      <c r="HI59" s="110"/>
      <c r="HJ59" s="110"/>
      <c r="HK59" s="110"/>
      <c r="HL59" s="110"/>
      <c r="HM59" s="110"/>
      <c r="HN59" s="110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1"/>
      <c r="IM59" s="111"/>
      <c r="IN59" s="111"/>
      <c r="IO59" s="111"/>
      <c r="IP59" s="111"/>
      <c r="IQ59" s="111"/>
      <c r="IR59" s="111"/>
    </row>
    <row r="60" spans="1:252" x14ac:dyDescent="0.2"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1"/>
      <c r="CH60" s="111"/>
      <c r="CI60" s="111"/>
      <c r="CJ60" s="111"/>
      <c r="CK60" s="111"/>
      <c r="CL60" s="111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1"/>
      <c r="FH60" s="111"/>
      <c r="FI60" s="111"/>
      <c r="FJ60" s="111"/>
      <c r="FK60" s="111"/>
      <c r="FL60" s="111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1"/>
      <c r="HD60" s="111"/>
      <c r="HE60" s="111"/>
      <c r="HF60" s="111"/>
      <c r="HG60" s="111"/>
      <c r="HH60" s="111"/>
      <c r="HI60" s="110"/>
      <c r="HJ60" s="110"/>
      <c r="HK60" s="110"/>
      <c r="HL60" s="110"/>
      <c r="HM60" s="110"/>
      <c r="HN60" s="110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1"/>
      <c r="IM60" s="111"/>
      <c r="IN60" s="111"/>
      <c r="IO60" s="111"/>
      <c r="IP60" s="111"/>
      <c r="IQ60" s="111"/>
      <c r="IR60" s="111"/>
    </row>
    <row r="61" spans="1:252" x14ac:dyDescent="0.2"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1"/>
      <c r="CH61" s="111"/>
      <c r="CI61" s="111"/>
      <c r="CJ61" s="111"/>
      <c r="CK61" s="111"/>
      <c r="CL61" s="111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1"/>
      <c r="FH61" s="111"/>
      <c r="FI61" s="111"/>
      <c r="FJ61" s="111"/>
      <c r="FK61" s="111"/>
      <c r="FL61" s="111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1"/>
      <c r="HD61" s="111"/>
      <c r="HE61" s="111"/>
      <c r="HF61" s="111"/>
      <c r="HG61" s="111"/>
      <c r="HH61" s="111"/>
      <c r="HI61" s="110"/>
      <c r="HJ61" s="110"/>
      <c r="HK61" s="110"/>
      <c r="HL61" s="110"/>
      <c r="HM61" s="110"/>
      <c r="HN61" s="110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1"/>
      <c r="IM61" s="111"/>
      <c r="IN61" s="111"/>
      <c r="IO61" s="111"/>
      <c r="IP61" s="111"/>
      <c r="IQ61" s="111"/>
      <c r="IR61" s="111"/>
    </row>
    <row r="62" spans="1:252" x14ac:dyDescent="0.2"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1"/>
      <c r="CH62" s="111"/>
      <c r="CI62" s="111"/>
      <c r="CJ62" s="111"/>
      <c r="CK62" s="111"/>
      <c r="CL62" s="111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1"/>
      <c r="FH62" s="111"/>
      <c r="FI62" s="111"/>
      <c r="FJ62" s="111"/>
      <c r="FK62" s="111"/>
      <c r="FL62" s="111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1"/>
      <c r="HD62" s="111"/>
      <c r="HE62" s="111"/>
      <c r="HF62" s="111"/>
      <c r="HG62" s="111"/>
      <c r="HH62" s="111"/>
      <c r="HI62" s="110"/>
      <c r="HJ62" s="110"/>
      <c r="HK62" s="110"/>
      <c r="HL62" s="110"/>
      <c r="HM62" s="110"/>
      <c r="HN62" s="110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1"/>
      <c r="IM62" s="111"/>
      <c r="IN62" s="111"/>
      <c r="IO62" s="111"/>
      <c r="IP62" s="111"/>
      <c r="IQ62" s="111"/>
      <c r="IR62" s="111"/>
    </row>
  </sheetData>
  <mergeCells count="1492">
    <mergeCell ref="HO11:IK12"/>
    <mergeCell ref="CA7:CX11"/>
    <mergeCell ref="CY7:DP11"/>
    <mergeCell ref="DQ7:EB11"/>
    <mergeCell ref="HO7:IK7"/>
    <mergeCell ref="HO8:IK8"/>
    <mergeCell ref="A9:G11"/>
    <mergeCell ref="H9:W11"/>
    <mergeCell ref="X9:AP11"/>
    <mergeCell ref="HO9:IK10"/>
    <mergeCell ref="FG10:FJ10"/>
    <mergeCell ref="AG5:AI5"/>
    <mergeCell ref="AK5:AL5"/>
    <mergeCell ref="A7:G8"/>
    <mergeCell ref="H7:AP8"/>
    <mergeCell ref="AQ7:BH11"/>
    <mergeCell ref="BI7:BZ11"/>
    <mergeCell ref="CY12:DP12"/>
    <mergeCell ref="DQ12:EB12"/>
    <mergeCell ref="FA12:HB12"/>
    <mergeCell ref="GO10:GP10"/>
    <mergeCell ref="A12:G12"/>
    <mergeCell ref="H12:W12"/>
    <mergeCell ref="X12:AP12"/>
    <mergeCell ref="AQ12:BH12"/>
    <mergeCell ref="BI12:BZ12"/>
    <mergeCell ref="CA12:CX12"/>
    <mergeCell ref="FK10:FM10"/>
    <mergeCell ref="FN10:GF10"/>
    <mergeCell ref="GG10:GJ10"/>
    <mergeCell ref="GK10:GM10"/>
    <mergeCell ref="N3:Z3"/>
    <mergeCell ref="AD3:BC3"/>
    <mergeCell ref="N4:Z4"/>
    <mergeCell ref="AD4:BC4"/>
    <mergeCell ref="GZ4:HI4"/>
    <mergeCell ref="A5:B5"/>
    <mergeCell ref="C5:F5"/>
    <mergeCell ref="G5:I5"/>
    <mergeCell ref="J5:AB5"/>
    <mergeCell ref="AC5:AF5"/>
    <mergeCell ref="HO14:IK15"/>
    <mergeCell ref="A15:G15"/>
    <mergeCell ref="H15:W15"/>
    <mergeCell ref="X15:AP15"/>
    <mergeCell ref="AQ15:BH15"/>
    <mergeCell ref="BI15:BZ15"/>
    <mergeCell ref="CA15:CX15"/>
    <mergeCell ref="CY15:DP15"/>
    <mergeCell ref="DQ15:EB15"/>
    <mergeCell ref="FN15:HB15"/>
    <mergeCell ref="DQ13:EB13"/>
    <mergeCell ref="HO13:IK13"/>
    <mergeCell ref="A14:G14"/>
    <mergeCell ref="H14:W14"/>
    <mergeCell ref="X14:AP14"/>
    <mergeCell ref="AQ14:BH14"/>
    <mergeCell ref="BI14:BZ14"/>
    <mergeCell ref="CA14:CX14"/>
    <mergeCell ref="CY14:DP14"/>
    <mergeCell ref="DQ14:EB14"/>
    <mergeCell ref="A13:G13"/>
    <mergeCell ref="H13:W13"/>
    <mergeCell ref="X13:AP13"/>
    <mergeCell ref="AQ13:BH13"/>
    <mergeCell ref="BI13:BZ13"/>
    <mergeCell ref="CA13:CX13"/>
    <mergeCell ref="CY13:DP13"/>
    <mergeCell ref="DQ17:EB17"/>
    <mergeCell ref="FR17:HB17"/>
    <mergeCell ref="CA18:CX18"/>
    <mergeCell ref="CY18:DP18"/>
    <mergeCell ref="DQ18:EB18"/>
    <mergeCell ref="A20:AC20"/>
    <mergeCell ref="AD20:HH20"/>
    <mergeCell ref="CY16:DP16"/>
    <mergeCell ref="DQ16:EB16"/>
    <mergeCell ref="HO16:IK17"/>
    <mergeCell ref="A17:G17"/>
    <mergeCell ref="H17:W17"/>
    <mergeCell ref="X17:AP17"/>
    <mergeCell ref="AQ17:BH17"/>
    <mergeCell ref="BI17:BZ17"/>
    <mergeCell ref="CA17:CX17"/>
    <mergeCell ref="CY17:DP17"/>
    <mergeCell ref="A16:G16"/>
    <mergeCell ref="H16:W16"/>
    <mergeCell ref="X16:AP16"/>
    <mergeCell ref="AQ16:BH16"/>
    <mergeCell ref="BI16:BZ16"/>
    <mergeCell ref="CA16:CX16"/>
    <mergeCell ref="HI20:HZ20"/>
    <mergeCell ref="IA20:IK25"/>
    <mergeCell ref="HI22:HZ22"/>
    <mergeCell ref="AD23:BN25"/>
    <mergeCell ref="IL20:IR25"/>
    <mergeCell ref="A21:W25"/>
    <mergeCell ref="X21:AC25"/>
    <mergeCell ref="AD21:BN22"/>
    <mergeCell ref="BO21:CL22"/>
    <mergeCell ref="CM21:EN22"/>
    <mergeCell ref="EO21:FL22"/>
    <mergeCell ref="FM21:HH22"/>
    <mergeCell ref="EC26:EH26"/>
    <mergeCell ref="EI26:EN26"/>
    <mergeCell ref="EO26:ET26"/>
    <mergeCell ref="EU26:EZ26"/>
    <mergeCell ref="FA26:FC26"/>
    <mergeCell ref="CM26:CR26"/>
    <mergeCell ref="CS26:CX26"/>
    <mergeCell ref="CY26:DD26"/>
    <mergeCell ref="DQ27:DV27"/>
    <mergeCell ref="DW27:EB27"/>
    <mergeCell ref="EC27:EH27"/>
    <mergeCell ref="BO27:BT27"/>
    <mergeCell ref="BU27:BZ27"/>
    <mergeCell ref="CA27:CF27"/>
    <mergeCell ref="CG27:CL27"/>
    <mergeCell ref="CM27:CR27"/>
    <mergeCell ref="CS27:CX27"/>
    <mergeCell ref="A26:W26"/>
    <mergeCell ref="X26:AC26"/>
    <mergeCell ref="AD26:AJ26"/>
    <mergeCell ref="AK26:AP26"/>
    <mergeCell ref="AQ26:AV26"/>
    <mergeCell ref="AW26:BB26"/>
    <mergeCell ref="HI21:HZ21"/>
    <mergeCell ref="BO23:CL25"/>
    <mergeCell ref="CM23:EN25"/>
    <mergeCell ref="EO23:FL25"/>
    <mergeCell ref="FM23:HH25"/>
    <mergeCell ref="HI23:HZ25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GK26:GP26"/>
    <mergeCell ref="GQ26:GV26"/>
    <mergeCell ref="GW26:HB26"/>
    <mergeCell ref="HC26:HH26"/>
    <mergeCell ref="HI26:HN26"/>
    <mergeCell ref="HO26:HZ26"/>
    <mergeCell ref="FD26:FF26"/>
    <mergeCell ref="FG26:FL26"/>
    <mergeCell ref="FM26:FR26"/>
    <mergeCell ref="FS26:FX26"/>
    <mergeCell ref="FY26:GD26"/>
    <mergeCell ref="GE26:GJ26"/>
    <mergeCell ref="DW26:EB26"/>
    <mergeCell ref="DE26:DJ26"/>
    <mergeCell ref="DK26:DP26"/>
    <mergeCell ref="DQ26:DV26"/>
    <mergeCell ref="BC26:BH26"/>
    <mergeCell ref="BI26:BN26"/>
    <mergeCell ref="BO26:BT26"/>
    <mergeCell ref="BU26:BZ26"/>
    <mergeCell ref="CA26:CF26"/>
    <mergeCell ref="CG26:CL26"/>
    <mergeCell ref="BO28:BT28"/>
    <mergeCell ref="BU28:BZ28"/>
    <mergeCell ref="CA28:CF28"/>
    <mergeCell ref="CG28:CL28"/>
    <mergeCell ref="A28:W28"/>
    <mergeCell ref="X28:AC28"/>
    <mergeCell ref="AD28:AJ28"/>
    <mergeCell ref="AK28:AP28"/>
    <mergeCell ref="AQ28:AV28"/>
    <mergeCell ref="AW28:BB28"/>
    <mergeCell ref="GW27:HB27"/>
    <mergeCell ref="HC27:HH27"/>
    <mergeCell ref="CY27:DD27"/>
    <mergeCell ref="DE27:DJ27"/>
    <mergeCell ref="DK27:DP27"/>
    <mergeCell ref="DW28:EB28"/>
    <mergeCell ref="EC28:EH28"/>
    <mergeCell ref="CM28:CR28"/>
    <mergeCell ref="CS28:CX28"/>
    <mergeCell ref="CY28:DD28"/>
    <mergeCell ref="DE28:DJ28"/>
    <mergeCell ref="DK28:DP28"/>
    <mergeCell ref="DQ28:DV28"/>
    <mergeCell ref="HI27:HN27"/>
    <mergeCell ref="HO27:HZ28"/>
    <mergeCell ref="IA27:IK27"/>
    <mergeCell ref="IL27:IR27"/>
    <mergeCell ref="IL28:IR28"/>
    <mergeCell ref="FM27:FR27"/>
    <mergeCell ref="FS27:FX27"/>
    <mergeCell ref="FY27:GD27"/>
    <mergeCell ref="GE27:GJ27"/>
    <mergeCell ref="GK27:GP27"/>
    <mergeCell ref="GQ27:GV27"/>
    <mergeCell ref="EI27:EN27"/>
    <mergeCell ref="EO27:ET27"/>
    <mergeCell ref="EU27:EZ27"/>
    <mergeCell ref="FA27:FC27"/>
    <mergeCell ref="FD27:FF27"/>
    <mergeCell ref="FG27:FL27"/>
    <mergeCell ref="HC28:HH28"/>
    <mergeCell ref="HI28:HN28"/>
    <mergeCell ref="IA28:IK28"/>
    <mergeCell ref="FD28:FF28"/>
    <mergeCell ref="FG28:FL28"/>
    <mergeCell ref="FM28:FR28"/>
    <mergeCell ref="FS28:FX28"/>
    <mergeCell ref="FY28:GD28"/>
    <mergeCell ref="GE28:GJ28"/>
    <mergeCell ref="EI28:EN28"/>
    <mergeCell ref="EO28:ET28"/>
    <mergeCell ref="EU28:EZ28"/>
    <mergeCell ref="FA28:FC28"/>
    <mergeCell ref="DK29:DP29"/>
    <mergeCell ref="DQ29:DV29"/>
    <mergeCell ref="BC29:BH29"/>
    <mergeCell ref="BI29:BN29"/>
    <mergeCell ref="BO29:BT29"/>
    <mergeCell ref="BU29:BZ29"/>
    <mergeCell ref="CA29:CF29"/>
    <mergeCell ref="CG29:CL29"/>
    <mergeCell ref="A29:W29"/>
    <mergeCell ref="X29:AC29"/>
    <mergeCell ref="AD29:AJ29"/>
    <mergeCell ref="AK29:AP29"/>
    <mergeCell ref="AQ29:AV29"/>
    <mergeCell ref="AW29:BB29"/>
    <mergeCell ref="GK28:GP28"/>
    <mergeCell ref="GQ28:GV28"/>
    <mergeCell ref="GW28:HB28"/>
    <mergeCell ref="BC28:BH28"/>
    <mergeCell ref="BI28:BN28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GK29:GP29"/>
    <mergeCell ref="GQ29:GV29"/>
    <mergeCell ref="GW29:HB29"/>
    <mergeCell ref="HC29:HH29"/>
    <mergeCell ref="HI29:HN29"/>
    <mergeCell ref="HO29:HZ29"/>
    <mergeCell ref="FD29:FF29"/>
    <mergeCell ref="FG29:FL29"/>
    <mergeCell ref="FM29:FR29"/>
    <mergeCell ref="FS29:FX29"/>
    <mergeCell ref="FY29:GD29"/>
    <mergeCell ref="GE29:GJ29"/>
    <mergeCell ref="DW29:EB29"/>
    <mergeCell ref="EC29:EH29"/>
    <mergeCell ref="EI29:EN29"/>
    <mergeCell ref="EO29:ET29"/>
    <mergeCell ref="EU29:EZ29"/>
    <mergeCell ref="FA29:FC29"/>
    <mergeCell ref="CM29:CR29"/>
    <mergeCell ref="CS29:CX29"/>
    <mergeCell ref="CY29:DD29"/>
    <mergeCell ref="DE29:DJ29"/>
    <mergeCell ref="HO30:HZ30"/>
    <mergeCell ref="IA30:IK30"/>
    <mergeCell ref="IL30:IR30"/>
    <mergeCell ref="FM30:FR30"/>
    <mergeCell ref="FS30:FX30"/>
    <mergeCell ref="FY30:GD30"/>
    <mergeCell ref="GE30:GJ30"/>
    <mergeCell ref="GK30:GP30"/>
    <mergeCell ref="GQ30:GV30"/>
    <mergeCell ref="EI30:EN30"/>
    <mergeCell ref="EO30:ET30"/>
    <mergeCell ref="EU30:EZ30"/>
    <mergeCell ref="FA30:FC30"/>
    <mergeCell ref="FD30:FF30"/>
    <mergeCell ref="FG30:FL30"/>
    <mergeCell ref="CY30:DD30"/>
    <mergeCell ref="DE30:DJ30"/>
    <mergeCell ref="DK30:DP30"/>
    <mergeCell ref="DQ30:DV30"/>
    <mergeCell ref="DW30:EB30"/>
    <mergeCell ref="EC30:EH30"/>
    <mergeCell ref="DK31:DP31"/>
    <mergeCell ref="DQ31:DV31"/>
    <mergeCell ref="BC31:BH31"/>
    <mergeCell ref="BI31:BN31"/>
    <mergeCell ref="BO31:BT31"/>
    <mergeCell ref="BU31:BZ31"/>
    <mergeCell ref="CA31:CF31"/>
    <mergeCell ref="CG31:CL31"/>
    <mergeCell ref="A31:W31"/>
    <mergeCell ref="X31:AC31"/>
    <mergeCell ref="AD31:AJ31"/>
    <mergeCell ref="AK31:AP31"/>
    <mergeCell ref="AQ31:AV31"/>
    <mergeCell ref="AW31:BB31"/>
    <mergeCell ref="GW30:HB30"/>
    <mergeCell ref="HC30:HH30"/>
    <mergeCell ref="HI30:HN30"/>
    <mergeCell ref="BO30:BT30"/>
    <mergeCell ref="BU30:BZ30"/>
    <mergeCell ref="CA30:CF30"/>
    <mergeCell ref="CG30:CL30"/>
    <mergeCell ref="CM30:CR30"/>
    <mergeCell ref="CS30:CX30"/>
    <mergeCell ref="IA31:IK31"/>
    <mergeCell ref="IL31:IR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GK31:GP31"/>
    <mergeCell ref="GQ31:GV31"/>
    <mergeCell ref="GW31:HB31"/>
    <mergeCell ref="HC31:HH31"/>
    <mergeCell ref="HI31:HN31"/>
    <mergeCell ref="HO31:HZ31"/>
    <mergeCell ref="FD31:FF31"/>
    <mergeCell ref="FG31:FL31"/>
    <mergeCell ref="FM31:FR31"/>
    <mergeCell ref="FS31:FX31"/>
    <mergeCell ref="FY31:GD31"/>
    <mergeCell ref="GE31:GJ31"/>
    <mergeCell ref="DW31:EB31"/>
    <mergeCell ref="EC31:EH31"/>
    <mergeCell ref="EI31:EN31"/>
    <mergeCell ref="EO31:ET31"/>
    <mergeCell ref="EU31:EZ31"/>
    <mergeCell ref="FA31:FC31"/>
    <mergeCell ref="CM31:CR31"/>
    <mergeCell ref="CS31:CX31"/>
    <mergeCell ref="CY31:DD31"/>
    <mergeCell ref="DE31:DJ31"/>
    <mergeCell ref="HO32:HZ32"/>
    <mergeCell ref="IA32:IK32"/>
    <mergeCell ref="IL32:IR32"/>
    <mergeCell ref="FM32:FR32"/>
    <mergeCell ref="FS32:FX32"/>
    <mergeCell ref="FY32:GD32"/>
    <mergeCell ref="GE32:GJ32"/>
    <mergeCell ref="GK32:GP32"/>
    <mergeCell ref="GQ32:GV32"/>
    <mergeCell ref="EI32:EN32"/>
    <mergeCell ref="EO32:ET32"/>
    <mergeCell ref="EU32:EZ32"/>
    <mergeCell ref="FA32:FC32"/>
    <mergeCell ref="FD32:FF32"/>
    <mergeCell ref="FG32:FL32"/>
    <mergeCell ref="CY32:DD32"/>
    <mergeCell ref="DE32:DJ32"/>
    <mergeCell ref="DK32:DP32"/>
    <mergeCell ref="DQ32:DV32"/>
    <mergeCell ref="DW32:EB32"/>
    <mergeCell ref="EC32:EH32"/>
    <mergeCell ref="DK33:DP33"/>
    <mergeCell ref="DQ33:DV33"/>
    <mergeCell ref="BC33:BH33"/>
    <mergeCell ref="BI33:BN33"/>
    <mergeCell ref="BO33:BT33"/>
    <mergeCell ref="BU33:BZ33"/>
    <mergeCell ref="CA33:CF33"/>
    <mergeCell ref="CG33:CL33"/>
    <mergeCell ref="A33:W33"/>
    <mergeCell ref="X33:AC33"/>
    <mergeCell ref="AD33:AJ33"/>
    <mergeCell ref="AK33:AP33"/>
    <mergeCell ref="AQ33:AV33"/>
    <mergeCell ref="AW33:BB33"/>
    <mergeCell ref="GW32:HB32"/>
    <mergeCell ref="HC32:HH32"/>
    <mergeCell ref="HI32:HN32"/>
    <mergeCell ref="BO32:BT32"/>
    <mergeCell ref="BU32:BZ32"/>
    <mergeCell ref="CA32:CF32"/>
    <mergeCell ref="CG32:CL32"/>
    <mergeCell ref="CM32:CR32"/>
    <mergeCell ref="CS32:CX32"/>
    <mergeCell ref="IA33:IK33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GK33:GP33"/>
    <mergeCell ref="GQ33:GV33"/>
    <mergeCell ref="GW33:HB33"/>
    <mergeCell ref="HC33:HH33"/>
    <mergeCell ref="HI33:HN33"/>
    <mergeCell ref="HO33:HZ33"/>
    <mergeCell ref="FD33:FF33"/>
    <mergeCell ref="FG33:FL33"/>
    <mergeCell ref="FM33:FR33"/>
    <mergeCell ref="FS33:FX33"/>
    <mergeCell ref="FY33:GD33"/>
    <mergeCell ref="GE33:GJ33"/>
    <mergeCell ref="DW33:EB33"/>
    <mergeCell ref="EC33:EH33"/>
    <mergeCell ref="EI33:EN33"/>
    <mergeCell ref="EO33:ET33"/>
    <mergeCell ref="EU33:EZ33"/>
    <mergeCell ref="FA33:FC33"/>
    <mergeCell ref="CM33:CR33"/>
    <mergeCell ref="CS33:CX33"/>
    <mergeCell ref="CY33:DD33"/>
    <mergeCell ref="DE33:DJ33"/>
    <mergeCell ref="HO34:HZ34"/>
    <mergeCell ref="IA34:IK34"/>
    <mergeCell ref="IL34:IR34"/>
    <mergeCell ref="FM34:FR34"/>
    <mergeCell ref="FS34:FX34"/>
    <mergeCell ref="FY34:GD34"/>
    <mergeCell ref="GE34:GJ34"/>
    <mergeCell ref="GK34:GP34"/>
    <mergeCell ref="GQ34:GV34"/>
    <mergeCell ref="EI34:EN34"/>
    <mergeCell ref="EO34:ET34"/>
    <mergeCell ref="EU34:EZ34"/>
    <mergeCell ref="FA34:FC34"/>
    <mergeCell ref="FD34:FF34"/>
    <mergeCell ref="FG34:FL34"/>
    <mergeCell ref="CY34:DD34"/>
    <mergeCell ref="DE34:DJ34"/>
    <mergeCell ref="DK34:DP34"/>
    <mergeCell ref="DQ34:DV34"/>
    <mergeCell ref="DW34:EB34"/>
    <mergeCell ref="EC34:EH34"/>
    <mergeCell ref="DK35:DP35"/>
    <mergeCell ref="DQ35:DV35"/>
    <mergeCell ref="BC35:BH35"/>
    <mergeCell ref="BI35:BN35"/>
    <mergeCell ref="BO35:BT35"/>
    <mergeCell ref="BU35:BZ35"/>
    <mergeCell ref="CA35:CF35"/>
    <mergeCell ref="CG35:CL35"/>
    <mergeCell ref="A35:W35"/>
    <mergeCell ref="X35:AC35"/>
    <mergeCell ref="AD35:AJ35"/>
    <mergeCell ref="AK35:AP35"/>
    <mergeCell ref="AQ35:AV35"/>
    <mergeCell ref="AW35:BB35"/>
    <mergeCell ref="GW34:HB34"/>
    <mergeCell ref="HC34:HH34"/>
    <mergeCell ref="HI34:HN34"/>
    <mergeCell ref="BO34:BT34"/>
    <mergeCell ref="BU34:BZ34"/>
    <mergeCell ref="CA34:CF34"/>
    <mergeCell ref="CG34:CL34"/>
    <mergeCell ref="CM34:CR34"/>
    <mergeCell ref="CS34:CX34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GK35:GP35"/>
    <mergeCell ref="GQ35:GV35"/>
    <mergeCell ref="GW35:HB35"/>
    <mergeCell ref="HC35:HH35"/>
    <mergeCell ref="HI35:HN35"/>
    <mergeCell ref="HO35:HZ35"/>
    <mergeCell ref="FD35:FF35"/>
    <mergeCell ref="FG35:FL35"/>
    <mergeCell ref="FM35:FR35"/>
    <mergeCell ref="FS35:FX35"/>
    <mergeCell ref="FY35:GD35"/>
    <mergeCell ref="GE35:GJ35"/>
    <mergeCell ref="DW35:EB35"/>
    <mergeCell ref="EC35:EH35"/>
    <mergeCell ref="EI35:EN35"/>
    <mergeCell ref="EO35:ET35"/>
    <mergeCell ref="EU35:EZ35"/>
    <mergeCell ref="FA35:FC35"/>
    <mergeCell ref="CM35:CR35"/>
    <mergeCell ref="CS35:CX35"/>
    <mergeCell ref="CY35:DD35"/>
    <mergeCell ref="DE35:DJ35"/>
    <mergeCell ref="HC36:HH36"/>
    <mergeCell ref="HI36:HN36"/>
    <mergeCell ref="HO36:HZ36"/>
    <mergeCell ref="IA36:IK36"/>
    <mergeCell ref="IL36:IR36"/>
    <mergeCell ref="FM36:FR36"/>
    <mergeCell ref="FS36:FX36"/>
    <mergeCell ref="FY36:GD36"/>
    <mergeCell ref="GE36:GJ36"/>
    <mergeCell ref="GK36:GP36"/>
    <mergeCell ref="GQ36:GV36"/>
    <mergeCell ref="EI36:EN36"/>
    <mergeCell ref="EO36:ET36"/>
    <mergeCell ref="EU36:EZ36"/>
    <mergeCell ref="FA36:FC36"/>
    <mergeCell ref="FD36:FF36"/>
    <mergeCell ref="FG36:FL36"/>
    <mergeCell ref="CY37:DA37"/>
    <mergeCell ref="DE37:DJ37"/>
    <mergeCell ref="DK37:DP37"/>
    <mergeCell ref="DQ37:DV37"/>
    <mergeCell ref="BC37:BH37"/>
    <mergeCell ref="BI37:BN37"/>
    <mergeCell ref="BO37:BR37"/>
    <mergeCell ref="BU37:BZ37"/>
    <mergeCell ref="CA37:CF37"/>
    <mergeCell ref="CG37:CL37"/>
    <mergeCell ref="B37:W37"/>
    <mergeCell ref="X37:AC37"/>
    <mergeCell ref="AD37:AI37"/>
    <mergeCell ref="AK37:AP37"/>
    <mergeCell ref="AQ37:AV37"/>
    <mergeCell ref="AW37:BB37"/>
    <mergeCell ref="GW36:HB36"/>
    <mergeCell ref="CY36:DD36"/>
    <mergeCell ref="DE36:DJ36"/>
    <mergeCell ref="DK36:DP36"/>
    <mergeCell ref="DQ36:DV36"/>
    <mergeCell ref="DW36:EB36"/>
    <mergeCell ref="EC36:EH36"/>
    <mergeCell ref="BO36:BT36"/>
    <mergeCell ref="BU36:BZ36"/>
    <mergeCell ref="CA36:CF36"/>
    <mergeCell ref="CG36:CL36"/>
    <mergeCell ref="CM36:CR36"/>
    <mergeCell ref="CS36:CX36"/>
    <mergeCell ref="CS38:CW38"/>
    <mergeCell ref="CY38:DA38"/>
    <mergeCell ref="IL37:IR37"/>
    <mergeCell ref="B38:W38"/>
    <mergeCell ref="X38:AC38"/>
    <mergeCell ref="AD38:AI38"/>
    <mergeCell ref="AK38:AP38"/>
    <mergeCell ref="AQ38:AV38"/>
    <mergeCell ref="AW38:BB38"/>
    <mergeCell ref="BC38:BH38"/>
    <mergeCell ref="BI38:BN38"/>
    <mergeCell ref="BO38:BR38"/>
    <mergeCell ref="GK37:GP37"/>
    <mergeCell ref="GQ37:GV37"/>
    <mergeCell ref="HD37:HH37"/>
    <mergeCell ref="HI37:HN37"/>
    <mergeCell ref="HO37:HZ37"/>
    <mergeCell ref="IA37:IK37"/>
    <mergeCell ref="FD37:FF37"/>
    <mergeCell ref="FG37:FL37"/>
    <mergeCell ref="FM37:FQ37"/>
    <mergeCell ref="FS37:FX37"/>
    <mergeCell ref="FY37:GD37"/>
    <mergeCell ref="GE37:GJ37"/>
    <mergeCell ref="DW37:EB37"/>
    <mergeCell ref="EC37:EH37"/>
    <mergeCell ref="EI37:EN37"/>
    <mergeCell ref="EO37:ET37"/>
    <mergeCell ref="EU37:EZ37"/>
    <mergeCell ref="FB37:FC37"/>
    <mergeCell ref="CM37:CP37"/>
    <mergeCell ref="CS37:CW37"/>
    <mergeCell ref="HI38:HN38"/>
    <mergeCell ref="HO38:HZ38"/>
    <mergeCell ref="IA38:IK38"/>
    <mergeCell ref="IL38:IR38"/>
    <mergeCell ref="A39:W39"/>
    <mergeCell ref="X39:AC39"/>
    <mergeCell ref="AD39:AJ39"/>
    <mergeCell ref="AK39:AP39"/>
    <mergeCell ref="AQ39:AV39"/>
    <mergeCell ref="AW39:BB39"/>
    <mergeCell ref="FS38:FX38"/>
    <mergeCell ref="FY38:GD38"/>
    <mergeCell ref="GE38:GJ38"/>
    <mergeCell ref="GK38:GP38"/>
    <mergeCell ref="GQ38:GV38"/>
    <mergeCell ref="HD38:HH38"/>
    <mergeCell ref="EO38:ET38"/>
    <mergeCell ref="EU38:EZ38"/>
    <mergeCell ref="FB38:FC38"/>
    <mergeCell ref="FD38:FF38"/>
    <mergeCell ref="FG38:FL38"/>
    <mergeCell ref="FM38:FQ38"/>
    <mergeCell ref="DE38:DJ38"/>
    <mergeCell ref="DK38:DP38"/>
    <mergeCell ref="DQ38:DV38"/>
    <mergeCell ref="DW38:EB38"/>
    <mergeCell ref="EC38:EH38"/>
    <mergeCell ref="EI38:EN38"/>
    <mergeCell ref="BU38:BZ38"/>
    <mergeCell ref="CA38:CF38"/>
    <mergeCell ref="CG38:CL38"/>
    <mergeCell ref="CM38:CP38"/>
    <mergeCell ref="FY39:GD39"/>
    <mergeCell ref="GE39:GJ39"/>
    <mergeCell ref="DW39:EB39"/>
    <mergeCell ref="EC39:EH39"/>
    <mergeCell ref="EI39:EN39"/>
    <mergeCell ref="EO39:ET39"/>
    <mergeCell ref="EU39:EZ39"/>
    <mergeCell ref="FA39:FC39"/>
    <mergeCell ref="CM39:CR39"/>
    <mergeCell ref="CS39:CX39"/>
    <mergeCell ref="CY39:DD39"/>
    <mergeCell ref="DE39:DJ39"/>
    <mergeCell ref="DK39:DP39"/>
    <mergeCell ref="DQ39:DV39"/>
    <mergeCell ref="BC39:BH39"/>
    <mergeCell ref="BI39:BN39"/>
    <mergeCell ref="BO39:BT39"/>
    <mergeCell ref="BU39:BZ39"/>
    <mergeCell ref="CA39:CF39"/>
    <mergeCell ref="CG39:CL39"/>
    <mergeCell ref="CY40:DD40"/>
    <mergeCell ref="DE40:DJ40"/>
    <mergeCell ref="DK40:DP40"/>
    <mergeCell ref="DQ40:DV40"/>
    <mergeCell ref="DW40:EB40"/>
    <mergeCell ref="EC40:EH40"/>
    <mergeCell ref="BO40:BT40"/>
    <mergeCell ref="BU40:BZ40"/>
    <mergeCell ref="CA40:CF40"/>
    <mergeCell ref="CG40:CL40"/>
    <mergeCell ref="CM40:CR40"/>
    <mergeCell ref="CS40:CX40"/>
    <mergeCell ref="IA39:IK39"/>
    <mergeCell ref="IL39:IR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GK39:GP39"/>
    <mergeCell ref="GQ39:GV39"/>
    <mergeCell ref="GW39:HB39"/>
    <mergeCell ref="HC39:HH39"/>
    <mergeCell ref="HI39:HN39"/>
    <mergeCell ref="HO39:HZ39"/>
    <mergeCell ref="FD39:FF39"/>
    <mergeCell ref="FG39:FL39"/>
    <mergeCell ref="FM39:FR39"/>
    <mergeCell ref="FS39:FX39"/>
    <mergeCell ref="GW40:HB40"/>
    <mergeCell ref="HC40:HH40"/>
    <mergeCell ref="HI40:HN40"/>
    <mergeCell ref="HO40:HZ40"/>
    <mergeCell ref="IA40:IK40"/>
    <mergeCell ref="IL40:IR40"/>
    <mergeCell ref="FM40:FR40"/>
    <mergeCell ref="FS40:FX40"/>
    <mergeCell ref="FY40:GD40"/>
    <mergeCell ref="GE40:GJ40"/>
    <mergeCell ref="GK40:GP40"/>
    <mergeCell ref="GQ40:GV40"/>
    <mergeCell ref="EI40:EN40"/>
    <mergeCell ref="EO40:ET40"/>
    <mergeCell ref="EU40:EZ40"/>
    <mergeCell ref="FA40:FC40"/>
    <mergeCell ref="FD40:FF40"/>
    <mergeCell ref="FG40:FL40"/>
    <mergeCell ref="CM41:CR41"/>
    <mergeCell ref="CS41:CX41"/>
    <mergeCell ref="CY41:DD41"/>
    <mergeCell ref="DE41:DJ41"/>
    <mergeCell ref="DK41:DP41"/>
    <mergeCell ref="DQ41:DV41"/>
    <mergeCell ref="BC41:BH41"/>
    <mergeCell ref="BI41:BN41"/>
    <mergeCell ref="BO41:BT41"/>
    <mergeCell ref="BU41:BZ41"/>
    <mergeCell ref="CA41:CF41"/>
    <mergeCell ref="CG41:CL41"/>
    <mergeCell ref="A41:W41"/>
    <mergeCell ref="X41:AC41"/>
    <mergeCell ref="AD41:AJ41"/>
    <mergeCell ref="AK41:AP41"/>
    <mergeCell ref="AQ41:AV41"/>
    <mergeCell ref="AW41:BB41"/>
    <mergeCell ref="CA42:CF42"/>
    <mergeCell ref="CG42:CL42"/>
    <mergeCell ref="CM42:CR42"/>
    <mergeCell ref="CS42:CX42"/>
    <mergeCell ref="IA41:IK41"/>
    <mergeCell ref="IL41:IR41"/>
    <mergeCell ref="A42:W42"/>
    <mergeCell ref="X42:AC42"/>
    <mergeCell ref="AD42:AJ42"/>
    <mergeCell ref="AK42:AP42"/>
    <mergeCell ref="AQ42:AV42"/>
    <mergeCell ref="AW42:BB42"/>
    <mergeCell ref="BC42:BH42"/>
    <mergeCell ref="BI42:BN42"/>
    <mergeCell ref="GK41:GP41"/>
    <mergeCell ref="GQ41:GV41"/>
    <mergeCell ref="GW41:HB41"/>
    <mergeCell ref="HC41:HH41"/>
    <mergeCell ref="HI41:HN41"/>
    <mergeCell ref="HO41:HZ41"/>
    <mergeCell ref="FD41:FF41"/>
    <mergeCell ref="FG41:FL41"/>
    <mergeCell ref="FM41:FR41"/>
    <mergeCell ref="FS41:FX41"/>
    <mergeCell ref="FY41:GD41"/>
    <mergeCell ref="GE41:GJ41"/>
    <mergeCell ref="DW41:EB41"/>
    <mergeCell ref="EC41:EH41"/>
    <mergeCell ref="EI41:EN41"/>
    <mergeCell ref="EO41:ET41"/>
    <mergeCell ref="EU41:EZ41"/>
    <mergeCell ref="FA41:FC41"/>
    <mergeCell ref="A43:W43"/>
    <mergeCell ref="X43:AC43"/>
    <mergeCell ref="AD43:AJ43"/>
    <mergeCell ref="AK43:AP43"/>
    <mergeCell ref="AQ43:AV43"/>
    <mergeCell ref="AW43:BB43"/>
    <mergeCell ref="GW42:HB42"/>
    <mergeCell ref="HC42:HH42"/>
    <mergeCell ref="HI42:HN42"/>
    <mergeCell ref="HO42:HZ42"/>
    <mergeCell ref="IA42:IK42"/>
    <mergeCell ref="IL42:IR42"/>
    <mergeCell ref="FM42:FR42"/>
    <mergeCell ref="FS42:FX42"/>
    <mergeCell ref="FY42:GD42"/>
    <mergeCell ref="GE42:GJ42"/>
    <mergeCell ref="GK42:GP42"/>
    <mergeCell ref="GQ42:GV42"/>
    <mergeCell ref="EI42:EN42"/>
    <mergeCell ref="EO42:ET42"/>
    <mergeCell ref="EU42:EZ42"/>
    <mergeCell ref="FA42:FC42"/>
    <mergeCell ref="FD42:FF42"/>
    <mergeCell ref="FG42:FL42"/>
    <mergeCell ref="CY42:DD42"/>
    <mergeCell ref="DE42:DJ42"/>
    <mergeCell ref="DK42:DP42"/>
    <mergeCell ref="DQ42:DV42"/>
    <mergeCell ref="DW42:EB42"/>
    <mergeCell ref="EC42:EH42"/>
    <mergeCell ref="BO42:BT42"/>
    <mergeCell ref="BU42:BZ42"/>
    <mergeCell ref="FY43:GD43"/>
    <mergeCell ref="GE43:GJ43"/>
    <mergeCell ref="DW43:EB43"/>
    <mergeCell ref="EC43:EH43"/>
    <mergeCell ref="EI43:EN43"/>
    <mergeCell ref="EO43:ET43"/>
    <mergeCell ref="EU43:EZ43"/>
    <mergeCell ref="FA43:FC43"/>
    <mergeCell ref="CM43:CR43"/>
    <mergeCell ref="CS43:CX43"/>
    <mergeCell ref="CY43:DD43"/>
    <mergeCell ref="DE43:DJ43"/>
    <mergeCell ref="DK43:DP43"/>
    <mergeCell ref="DQ43:DV43"/>
    <mergeCell ref="BC43:BH43"/>
    <mergeCell ref="BI43:BN43"/>
    <mergeCell ref="BO43:BT43"/>
    <mergeCell ref="BU43:BZ43"/>
    <mergeCell ref="CA43:CF43"/>
    <mergeCell ref="CG43:CL43"/>
    <mergeCell ref="CY44:DD44"/>
    <mergeCell ref="DE44:DJ44"/>
    <mergeCell ref="DK44:DP44"/>
    <mergeCell ref="DQ44:DV44"/>
    <mergeCell ref="DW44:EB44"/>
    <mergeCell ref="EC44:EH44"/>
    <mergeCell ref="BO44:BT44"/>
    <mergeCell ref="BU44:BZ44"/>
    <mergeCell ref="CA44:CF44"/>
    <mergeCell ref="CG44:CL44"/>
    <mergeCell ref="CM44:CR44"/>
    <mergeCell ref="CS44:CX44"/>
    <mergeCell ref="IA43:IK43"/>
    <mergeCell ref="IL43:IR43"/>
    <mergeCell ref="A44:W44"/>
    <mergeCell ref="X44:AC44"/>
    <mergeCell ref="AD44:AJ44"/>
    <mergeCell ref="AK44:AP44"/>
    <mergeCell ref="AQ44:AV44"/>
    <mergeCell ref="AW44:BB44"/>
    <mergeCell ref="BC44:BH44"/>
    <mergeCell ref="BI44:BN44"/>
    <mergeCell ref="GK43:GP43"/>
    <mergeCell ref="GQ43:GV43"/>
    <mergeCell ref="GW43:HB43"/>
    <mergeCell ref="HC43:HH43"/>
    <mergeCell ref="HI43:HN43"/>
    <mergeCell ref="HO43:HZ43"/>
    <mergeCell ref="FD43:FF43"/>
    <mergeCell ref="FG43:FL43"/>
    <mergeCell ref="FM43:FR43"/>
    <mergeCell ref="FS43:FX43"/>
    <mergeCell ref="GW44:HB44"/>
    <mergeCell ref="HC44:HH44"/>
    <mergeCell ref="HI44:HN44"/>
    <mergeCell ref="HO44:HZ44"/>
    <mergeCell ref="IA44:IK44"/>
    <mergeCell ref="IL44:IR44"/>
    <mergeCell ref="FM44:FR44"/>
    <mergeCell ref="FS44:FX44"/>
    <mergeCell ref="FY44:GD44"/>
    <mergeCell ref="GE44:GJ44"/>
    <mergeCell ref="GK44:GP44"/>
    <mergeCell ref="GQ44:GV44"/>
    <mergeCell ref="EI44:EN44"/>
    <mergeCell ref="EO44:ET44"/>
    <mergeCell ref="EU44:EZ44"/>
    <mergeCell ref="FA44:FC44"/>
    <mergeCell ref="FD44:FF44"/>
    <mergeCell ref="FG44:FL44"/>
    <mergeCell ref="CM45:CR45"/>
    <mergeCell ref="CS45:CX45"/>
    <mergeCell ref="CY45:DD45"/>
    <mergeCell ref="DE45:DJ45"/>
    <mergeCell ref="DK45:DP45"/>
    <mergeCell ref="DQ45:DV45"/>
    <mergeCell ref="BC45:BH45"/>
    <mergeCell ref="BI45:BN45"/>
    <mergeCell ref="BO45:BT45"/>
    <mergeCell ref="BU45:BZ45"/>
    <mergeCell ref="CA45:CF45"/>
    <mergeCell ref="CG45:CL45"/>
    <mergeCell ref="A45:W45"/>
    <mergeCell ref="X45:AC45"/>
    <mergeCell ref="AD45:AJ45"/>
    <mergeCell ref="AK45:AP45"/>
    <mergeCell ref="AQ45:AV45"/>
    <mergeCell ref="AW45:BB45"/>
    <mergeCell ref="CA46:CF46"/>
    <mergeCell ref="CG46:CL46"/>
    <mergeCell ref="CM46:CR46"/>
    <mergeCell ref="CS46:CX46"/>
    <mergeCell ref="IA45:IK45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GK45:GP45"/>
    <mergeCell ref="GQ45:GV45"/>
    <mergeCell ref="GW45:HB45"/>
    <mergeCell ref="HC45:HH45"/>
    <mergeCell ref="HI45:HN45"/>
    <mergeCell ref="HO45:HZ45"/>
    <mergeCell ref="FD45:FF45"/>
    <mergeCell ref="FG45:FL45"/>
    <mergeCell ref="FM45:FR45"/>
    <mergeCell ref="FS45:FX45"/>
    <mergeCell ref="FY45:GD45"/>
    <mergeCell ref="GE45:GJ45"/>
    <mergeCell ref="DW45:EB45"/>
    <mergeCell ref="EC45:EH45"/>
    <mergeCell ref="EI45:EN45"/>
    <mergeCell ref="EO45:ET45"/>
    <mergeCell ref="EU45:EZ45"/>
    <mergeCell ref="FA45:FC45"/>
    <mergeCell ref="A47:W47"/>
    <mergeCell ref="X47:AC47"/>
    <mergeCell ref="AD47:AJ47"/>
    <mergeCell ref="AK47:AP47"/>
    <mergeCell ref="AQ47:AV47"/>
    <mergeCell ref="AW47:BB47"/>
    <mergeCell ref="GW46:HB46"/>
    <mergeCell ref="HC46:HH46"/>
    <mergeCell ref="HI46:HN46"/>
    <mergeCell ref="HO46:HZ46"/>
    <mergeCell ref="IA46:IK46"/>
    <mergeCell ref="IL46:IR46"/>
    <mergeCell ref="FM46:FR46"/>
    <mergeCell ref="FS46:FX46"/>
    <mergeCell ref="FY46:GD46"/>
    <mergeCell ref="GE46:GJ46"/>
    <mergeCell ref="GK46:GP46"/>
    <mergeCell ref="GQ46:GV46"/>
    <mergeCell ref="EI46:EN46"/>
    <mergeCell ref="EO46:ET46"/>
    <mergeCell ref="EU46:EZ46"/>
    <mergeCell ref="FA46:FC46"/>
    <mergeCell ref="FD46:FF46"/>
    <mergeCell ref="FG46:FL46"/>
    <mergeCell ref="CY46:DD46"/>
    <mergeCell ref="DE46:DJ46"/>
    <mergeCell ref="DK46:DP46"/>
    <mergeCell ref="DQ46:DV46"/>
    <mergeCell ref="DW46:EB46"/>
    <mergeCell ref="EC46:EH46"/>
    <mergeCell ref="BO46:BT46"/>
    <mergeCell ref="BU46:BZ46"/>
    <mergeCell ref="FY47:GD47"/>
    <mergeCell ref="GE47:GJ47"/>
    <mergeCell ref="DW47:EB47"/>
    <mergeCell ref="EC47:EH47"/>
    <mergeCell ref="EI47:EN47"/>
    <mergeCell ref="EO47:ET47"/>
    <mergeCell ref="EU47:EZ47"/>
    <mergeCell ref="FA47:FC47"/>
    <mergeCell ref="CM47:CR47"/>
    <mergeCell ref="CS47:CX47"/>
    <mergeCell ref="CY47:DD47"/>
    <mergeCell ref="DE47:DJ47"/>
    <mergeCell ref="DK47:DP47"/>
    <mergeCell ref="DQ47:DV47"/>
    <mergeCell ref="BC47:BH47"/>
    <mergeCell ref="BI47:BN47"/>
    <mergeCell ref="BO47:BT47"/>
    <mergeCell ref="BU47:BZ47"/>
    <mergeCell ref="CA47:CF47"/>
    <mergeCell ref="CG47:CL47"/>
    <mergeCell ref="CY48:DD48"/>
    <mergeCell ref="DE48:DJ48"/>
    <mergeCell ref="DK48:DP48"/>
    <mergeCell ref="DQ48:DV48"/>
    <mergeCell ref="DW48:EB48"/>
    <mergeCell ref="EC48:EH48"/>
    <mergeCell ref="BO48:BT48"/>
    <mergeCell ref="BU48:BZ48"/>
    <mergeCell ref="CA48:CF48"/>
    <mergeCell ref="CG48:CL48"/>
    <mergeCell ref="CM48:CR48"/>
    <mergeCell ref="CS48:CX48"/>
    <mergeCell ref="IA47:IK47"/>
    <mergeCell ref="IL47:IR47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GK47:GP47"/>
    <mergeCell ref="GQ47:GV47"/>
    <mergeCell ref="GW47:HB47"/>
    <mergeCell ref="HC47:HH47"/>
    <mergeCell ref="HI47:HN47"/>
    <mergeCell ref="HO47:HZ47"/>
    <mergeCell ref="FD47:FF47"/>
    <mergeCell ref="FG47:FL47"/>
    <mergeCell ref="FM47:FR47"/>
    <mergeCell ref="FS47:FX47"/>
    <mergeCell ref="GW48:HB48"/>
    <mergeCell ref="HC48:HH48"/>
    <mergeCell ref="HI48:HN48"/>
    <mergeCell ref="HO48:HZ48"/>
    <mergeCell ref="IA48:IK48"/>
    <mergeCell ref="IL48:IR48"/>
    <mergeCell ref="FM48:FR48"/>
    <mergeCell ref="FS48:FX48"/>
    <mergeCell ref="FY48:GD48"/>
    <mergeCell ref="GE48:GJ48"/>
    <mergeCell ref="GK48:GP48"/>
    <mergeCell ref="GQ48:GV48"/>
    <mergeCell ref="EI48:EN48"/>
    <mergeCell ref="EO48:ET48"/>
    <mergeCell ref="EU48:EZ48"/>
    <mergeCell ref="FA48:FC48"/>
    <mergeCell ref="FD48:FF48"/>
    <mergeCell ref="FG48:FL48"/>
    <mergeCell ref="CM49:CR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Z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CA50:CF50"/>
    <mergeCell ref="CG50:CL50"/>
    <mergeCell ref="CM50:CR50"/>
    <mergeCell ref="CS50:CX50"/>
    <mergeCell ref="IA49:IK49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GK49:GP49"/>
    <mergeCell ref="GQ49:GV49"/>
    <mergeCell ref="GW49:HB49"/>
    <mergeCell ref="HC49:HH49"/>
    <mergeCell ref="HI49:HN49"/>
    <mergeCell ref="HO49:HZ49"/>
    <mergeCell ref="FD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C49"/>
    <mergeCell ref="A51:W51"/>
    <mergeCell ref="X51:AC51"/>
    <mergeCell ref="AD51:AJ51"/>
    <mergeCell ref="AK51:AP51"/>
    <mergeCell ref="AQ51:AV51"/>
    <mergeCell ref="AW51:BB51"/>
    <mergeCell ref="GW50:HB50"/>
    <mergeCell ref="HC50:HH50"/>
    <mergeCell ref="HI50:HN50"/>
    <mergeCell ref="HO50:HZ50"/>
    <mergeCell ref="IA50:IK50"/>
    <mergeCell ref="IL50:IR50"/>
    <mergeCell ref="FM50:FR50"/>
    <mergeCell ref="FS50:FX50"/>
    <mergeCell ref="FY50:GD50"/>
    <mergeCell ref="GE50:GJ50"/>
    <mergeCell ref="GK50:GP50"/>
    <mergeCell ref="GQ50:GV50"/>
    <mergeCell ref="EI50:EN50"/>
    <mergeCell ref="EO50:ET50"/>
    <mergeCell ref="EU50:EZ50"/>
    <mergeCell ref="FA50:FC50"/>
    <mergeCell ref="FD50:FF50"/>
    <mergeCell ref="FG50:FL50"/>
    <mergeCell ref="CY50:DD50"/>
    <mergeCell ref="DE50:DJ50"/>
    <mergeCell ref="DK50:DP50"/>
    <mergeCell ref="DQ50:DV50"/>
    <mergeCell ref="DW50:EB50"/>
    <mergeCell ref="EC50:EH50"/>
    <mergeCell ref="BO50:BT50"/>
    <mergeCell ref="BU50:BZ50"/>
    <mergeCell ref="FY51:GD51"/>
    <mergeCell ref="GE51:GJ51"/>
    <mergeCell ref="DW51:EB51"/>
    <mergeCell ref="EC51:EH51"/>
    <mergeCell ref="EI51:EN51"/>
    <mergeCell ref="EO51:ET51"/>
    <mergeCell ref="EU51:EZ51"/>
    <mergeCell ref="FA51:FC51"/>
    <mergeCell ref="CM51:CR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Z51"/>
    <mergeCell ref="CA51:CF51"/>
    <mergeCell ref="CG51:CL51"/>
    <mergeCell ref="CY52:DD52"/>
    <mergeCell ref="DE52:DJ52"/>
    <mergeCell ref="DK52:DP52"/>
    <mergeCell ref="DQ52:DV52"/>
    <mergeCell ref="DW52:EB52"/>
    <mergeCell ref="EC52:EH52"/>
    <mergeCell ref="BO52:BR52"/>
    <mergeCell ref="BU52:BZ52"/>
    <mergeCell ref="CA52:CF52"/>
    <mergeCell ref="CG52:CL52"/>
    <mergeCell ref="CM52:CR52"/>
    <mergeCell ref="CS52:CX52"/>
    <mergeCell ref="IA51:IK51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GK51:GP51"/>
    <mergeCell ref="GQ51:GV51"/>
    <mergeCell ref="GW51:HB51"/>
    <mergeCell ref="HC51:HH51"/>
    <mergeCell ref="HI51:HN51"/>
    <mergeCell ref="HO51:HZ51"/>
    <mergeCell ref="FD51:FF51"/>
    <mergeCell ref="FG51:FL51"/>
    <mergeCell ref="FM51:FR51"/>
    <mergeCell ref="FS51:FX51"/>
    <mergeCell ref="GW52:HB52"/>
    <mergeCell ref="HC52:HH52"/>
    <mergeCell ref="HI52:HN52"/>
    <mergeCell ref="HO52:HZ52"/>
    <mergeCell ref="IA52:IK52"/>
    <mergeCell ref="IL52:IR52"/>
    <mergeCell ref="FM52:FR52"/>
    <mergeCell ref="FS52:FX52"/>
    <mergeCell ref="FY52:GD52"/>
    <mergeCell ref="GE52:GJ52"/>
    <mergeCell ref="GK52:GP52"/>
    <mergeCell ref="GQ52:GV52"/>
    <mergeCell ref="EI52:EN52"/>
    <mergeCell ref="EO52:ET52"/>
    <mergeCell ref="EU52:EZ52"/>
    <mergeCell ref="FA52:FC52"/>
    <mergeCell ref="FD52:FF52"/>
    <mergeCell ref="FG52:FL52"/>
    <mergeCell ref="EI53:EN53"/>
    <mergeCell ref="EO53:ET53"/>
    <mergeCell ref="EU53:EZ53"/>
    <mergeCell ref="FB53:FC53"/>
    <mergeCell ref="CM53:CP53"/>
    <mergeCell ref="CS53:CW53"/>
    <mergeCell ref="CY53:DA53"/>
    <mergeCell ref="DE53:DJ53"/>
    <mergeCell ref="DK53:DP53"/>
    <mergeCell ref="DQ53:DV53"/>
    <mergeCell ref="BC53:BH53"/>
    <mergeCell ref="BI53:BN53"/>
    <mergeCell ref="BO53:BR53"/>
    <mergeCell ref="BU53:BZ53"/>
    <mergeCell ref="CA53:CF53"/>
    <mergeCell ref="CG53:CL53"/>
    <mergeCell ref="B53:W53"/>
    <mergeCell ref="X53:AC53"/>
    <mergeCell ref="AD53:AI53"/>
    <mergeCell ref="AK53:AP53"/>
    <mergeCell ref="AQ53:AV53"/>
    <mergeCell ref="AW53:BB53"/>
    <mergeCell ref="EC54:EH54"/>
    <mergeCell ref="EI54:EN54"/>
    <mergeCell ref="BU54:BZ54"/>
    <mergeCell ref="CA54:CF54"/>
    <mergeCell ref="CG54:CL54"/>
    <mergeCell ref="CM54:CP54"/>
    <mergeCell ref="CS54:CW54"/>
    <mergeCell ref="CY54:DA54"/>
    <mergeCell ref="IL53:IR53"/>
    <mergeCell ref="B54:W54"/>
    <mergeCell ref="X54:AC54"/>
    <mergeCell ref="AD54:AI54"/>
    <mergeCell ref="AK54:AP54"/>
    <mergeCell ref="AQ54:AV54"/>
    <mergeCell ref="AW54:BB54"/>
    <mergeCell ref="BC54:BH54"/>
    <mergeCell ref="BI54:BN54"/>
    <mergeCell ref="BO54:BR54"/>
    <mergeCell ref="GK53:GP53"/>
    <mergeCell ref="GQ53:GV53"/>
    <mergeCell ref="HD53:HH53"/>
    <mergeCell ref="HI53:HN53"/>
    <mergeCell ref="HO53:HZ53"/>
    <mergeCell ref="IA53:IK53"/>
    <mergeCell ref="FD53:FF53"/>
    <mergeCell ref="FG53:FL53"/>
    <mergeCell ref="FM53:FQ53"/>
    <mergeCell ref="FS53:FX53"/>
    <mergeCell ref="FY53:GD53"/>
    <mergeCell ref="GE53:GJ53"/>
    <mergeCell ref="DW53:EB53"/>
    <mergeCell ref="EC53:EH53"/>
    <mergeCell ref="BC55:BH55"/>
    <mergeCell ref="BI55:BN55"/>
    <mergeCell ref="BO55:BT55"/>
    <mergeCell ref="BU55:BZ55"/>
    <mergeCell ref="CA55:CF55"/>
    <mergeCell ref="CG55:CL55"/>
    <mergeCell ref="HI54:HN54"/>
    <mergeCell ref="HO54:HZ54"/>
    <mergeCell ref="IA54:IK54"/>
    <mergeCell ref="IM54:IR54"/>
    <mergeCell ref="A55:W55"/>
    <mergeCell ref="X55:AC55"/>
    <mergeCell ref="AD55:AJ55"/>
    <mergeCell ref="AK55:AP55"/>
    <mergeCell ref="AQ55:AV55"/>
    <mergeCell ref="AW55:BB55"/>
    <mergeCell ref="FS54:FX54"/>
    <mergeCell ref="FY54:GD54"/>
    <mergeCell ref="GE54:GJ54"/>
    <mergeCell ref="GK54:GP54"/>
    <mergeCell ref="GQ54:GV54"/>
    <mergeCell ref="HD54:HH54"/>
    <mergeCell ref="EO54:ET54"/>
    <mergeCell ref="EU54:EZ54"/>
    <mergeCell ref="FB54:FC54"/>
    <mergeCell ref="FD54:FF54"/>
    <mergeCell ref="FG54:FL54"/>
    <mergeCell ref="FM54:FQ54"/>
    <mergeCell ref="DE54:DJ54"/>
    <mergeCell ref="DK54:DP54"/>
    <mergeCell ref="DQ54:DV54"/>
    <mergeCell ref="DW54:EB54"/>
    <mergeCell ref="IL55:IR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GK55:GP55"/>
    <mergeCell ref="GQ55:GV55"/>
    <mergeCell ref="GW55:HB55"/>
    <mergeCell ref="HC55:HH55"/>
    <mergeCell ref="HI55:HN55"/>
    <mergeCell ref="HO55:HZ55"/>
    <mergeCell ref="FD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C55"/>
    <mergeCell ref="CM55:CR55"/>
    <mergeCell ref="CS55:CX55"/>
    <mergeCell ref="CY55:DD55"/>
    <mergeCell ref="DE55:DJ55"/>
    <mergeCell ref="DK55:DP55"/>
    <mergeCell ref="FY56:GD56"/>
    <mergeCell ref="GE56:GJ56"/>
    <mergeCell ref="GK56:GP56"/>
    <mergeCell ref="GQ56:GV56"/>
    <mergeCell ref="EI56:EN56"/>
    <mergeCell ref="EO56:ET56"/>
    <mergeCell ref="EU56:EZ56"/>
    <mergeCell ref="FA56:FC56"/>
    <mergeCell ref="FD56:FF56"/>
    <mergeCell ref="FG56:FL56"/>
    <mergeCell ref="CY56:DD56"/>
    <mergeCell ref="DE56:DJ56"/>
    <mergeCell ref="DK56:DP56"/>
    <mergeCell ref="DQ56:DV56"/>
    <mergeCell ref="DW56:EB56"/>
    <mergeCell ref="EC56:EH56"/>
    <mergeCell ref="IA55:IK55"/>
    <mergeCell ref="DQ55:DV55"/>
    <mergeCell ref="DW57:EB57"/>
    <mergeCell ref="EC57:EH57"/>
    <mergeCell ref="BO57:BT57"/>
    <mergeCell ref="BU57:BZ57"/>
    <mergeCell ref="CA57:CF57"/>
    <mergeCell ref="CG57:CL57"/>
    <mergeCell ref="IL58:IR58"/>
    <mergeCell ref="FM58:FR58"/>
    <mergeCell ref="CM57:CR57"/>
    <mergeCell ref="CS57:CX57"/>
    <mergeCell ref="AD57:AJ57"/>
    <mergeCell ref="AK57:AP57"/>
    <mergeCell ref="AQ57:AV57"/>
    <mergeCell ref="AW57:BB57"/>
    <mergeCell ref="BC57:BH57"/>
    <mergeCell ref="BI57:BN57"/>
    <mergeCell ref="GW56:HB56"/>
    <mergeCell ref="HC56:HH56"/>
    <mergeCell ref="BO56:BT56"/>
    <mergeCell ref="BU56:BZ56"/>
    <mergeCell ref="CA56:CF56"/>
    <mergeCell ref="CG56:CL56"/>
    <mergeCell ref="CM56:CR56"/>
    <mergeCell ref="CS56:CX56"/>
    <mergeCell ref="HI56:HN56"/>
    <mergeCell ref="HC57:HH57"/>
    <mergeCell ref="HI57:HN57"/>
    <mergeCell ref="HO56:HZ56"/>
    <mergeCell ref="IA56:IK56"/>
    <mergeCell ref="IL56:IR56"/>
    <mergeCell ref="FM56:FR56"/>
    <mergeCell ref="FS56:FX56"/>
    <mergeCell ref="FA58:FF58"/>
    <mergeCell ref="FG58:FL58"/>
    <mergeCell ref="CS58:CX58"/>
    <mergeCell ref="CY58:DD58"/>
    <mergeCell ref="DE58:DJ58"/>
    <mergeCell ref="DK58:DP58"/>
    <mergeCell ref="DQ58:DV58"/>
    <mergeCell ref="DW58:EB58"/>
    <mergeCell ref="HO57:HZ57"/>
    <mergeCell ref="IA57:IK57"/>
    <mergeCell ref="IL57:IR57"/>
    <mergeCell ref="AD58:AJ58"/>
    <mergeCell ref="AK58:AP58"/>
    <mergeCell ref="AQ58:AV58"/>
    <mergeCell ref="AW58:BB58"/>
    <mergeCell ref="BC58:BH58"/>
    <mergeCell ref="FS57:FX57"/>
    <mergeCell ref="FY57:GD57"/>
    <mergeCell ref="GE57:GJ57"/>
    <mergeCell ref="GK57:GP57"/>
    <mergeCell ref="GQ57:GV57"/>
    <mergeCell ref="GW57:HB57"/>
    <mergeCell ref="EI57:EN57"/>
    <mergeCell ref="EO57:ET57"/>
    <mergeCell ref="EU57:EZ57"/>
    <mergeCell ref="FA57:FF57"/>
    <mergeCell ref="FG57:FL57"/>
    <mergeCell ref="FM57:FR57"/>
    <mergeCell ref="CY57:DD57"/>
    <mergeCell ref="DE57:DJ57"/>
    <mergeCell ref="DK57:DP57"/>
    <mergeCell ref="DQ57:DV57"/>
    <mergeCell ref="BO59:BT59"/>
    <mergeCell ref="BU59:BZ59"/>
    <mergeCell ref="CA59:CF59"/>
    <mergeCell ref="CG59:CL59"/>
    <mergeCell ref="CM59:CR59"/>
    <mergeCell ref="CS59:CX59"/>
    <mergeCell ref="AD59:AJ59"/>
    <mergeCell ref="AK59:AP59"/>
    <mergeCell ref="AQ59:AV59"/>
    <mergeCell ref="AW59:BB59"/>
    <mergeCell ref="BC59:BH59"/>
    <mergeCell ref="BI59:BN59"/>
    <mergeCell ref="GW58:HB58"/>
    <mergeCell ref="HC58:HH58"/>
    <mergeCell ref="HI58:HN58"/>
    <mergeCell ref="HO58:HZ58"/>
    <mergeCell ref="IA58:IK58"/>
    <mergeCell ref="BI58:BN58"/>
    <mergeCell ref="BO58:BT58"/>
    <mergeCell ref="BU58:BZ58"/>
    <mergeCell ref="CA58:CF58"/>
    <mergeCell ref="CG58:CL58"/>
    <mergeCell ref="CM58:CR58"/>
    <mergeCell ref="FS58:FX58"/>
    <mergeCell ref="FY58:GD58"/>
    <mergeCell ref="GE58:GJ58"/>
    <mergeCell ref="GK58:GP58"/>
    <mergeCell ref="GQ58:GV58"/>
    <mergeCell ref="EC58:EH58"/>
    <mergeCell ref="EI58:EN58"/>
    <mergeCell ref="EO58:ET58"/>
    <mergeCell ref="EU58:EZ58"/>
    <mergeCell ref="BU60:BZ60"/>
    <mergeCell ref="CA60:CF60"/>
    <mergeCell ref="CG60:CL60"/>
    <mergeCell ref="CM60:CR60"/>
    <mergeCell ref="HC59:HH59"/>
    <mergeCell ref="HI59:HN59"/>
    <mergeCell ref="HO59:HZ59"/>
    <mergeCell ref="IA59:IK59"/>
    <mergeCell ref="IL59:IR59"/>
    <mergeCell ref="AD60:AJ60"/>
    <mergeCell ref="AK60:AP60"/>
    <mergeCell ref="AQ60:AV60"/>
    <mergeCell ref="AW60:BB60"/>
    <mergeCell ref="BC60:BH60"/>
    <mergeCell ref="FS59:FX59"/>
    <mergeCell ref="FY59:GD59"/>
    <mergeCell ref="GE59:GJ59"/>
    <mergeCell ref="GK59:GP59"/>
    <mergeCell ref="GQ59:GV59"/>
    <mergeCell ref="GW59:HB59"/>
    <mergeCell ref="EI59:EN59"/>
    <mergeCell ref="EO59:ET59"/>
    <mergeCell ref="EU59:EZ59"/>
    <mergeCell ref="FA59:FF59"/>
    <mergeCell ref="FG59:FL59"/>
    <mergeCell ref="FM59:FR59"/>
    <mergeCell ref="CY59:DD59"/>
    <mergeCell ref="DE59:DJ59"/>
    <mergeCell ref="DK59:DP59"/>
    <mergeCell ref="DQ59:DV59"/>
    <mergeCell ref="DW59:EB59"/>
    <mergeCell ref="EC59:EH59"/>
    <mergeCell ref="AD61:AJ61"/>
    <mergeCell ref="AK61:AP61"/>
    <mergeCell ref="AQ61:AV61"/>
    <mergeCell ref="AW61:BB61"/>
    <mergeCell ref="BC61:BH61"/>
    <mergeCell ref="BI61:BN61"/>
    <mergeCell ref="GW60:HB60"/>
    <mergeCell ref="HC60:HH60"/>
    <mergeCell ref="HI60:HN60"/>
    <mergeCell ref="HO60:HZ60"/>
    <mergeCell ref="IA60:IK60"/>
    <mergeCell ref="IL60:IR60"/>
    <mergeCell ref="FM60:FR60"/>
    <mergeCell ref="FS60:FX60"/>
    <mergeCell ref="FY60:GD60"/>
    <mergeCell ref="GE60:GJ60"/>
    <mergeCell ref="GK60:GP60"/>
    <mergeCell ref="GQ60:GV60"/>
    <mergeCell ref="EC60:EH60"/>
    <mergeCell ref="EI60:EN60"/>
    <mergeCell ref="EO60:ET60"/>
    <mergeCell ref="EU60:EZ60"/>
    <mergeCell ref="FA60:FF60"/>
    <mergeCell ref="FG60:FL60"/>
    <mergeCell ref="CS60:CX60"/>
    <mergeCell ref="CY60:DD60"/>
    <mergeCell ref="DE60:DJ60"/>
    <mergeCell ref="DK60:DP60"/>
    <mergeCell ref="DQ60:DV60"/>
    <mergeCell ref="DW60:EB60"/>
    <mergeCell ref="BI60:BN60"/>
    <mergeCell ref="BO60:BT60"/>
    <mergeCell ref="EU62:EZ62"/>
    <mergeCell ref="FA62:FF62"/>
    <mergeCell ref="FG62:FL62"/>
    <mergeCell ref="AD62:AJ62"/>
    <mergeCell ref="AK62:AP62"/>
    <mergeCell ref="AQ62:AV62"/>
    <mergeCell ref="AW62:BB62"/>
    <mergeCell ref="BC62:BH62"/>
    <mergeCell ref="FS61:FX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FM61:FR61"/>
    <mergeCell ref="CY61:DD61"/>
    <mergeCell ref="DE61:DJ61"/>
    <mergeCell ref="DK61:DP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HC61:HH61"/>
    <mergeCell ref="HI61:HN61"/>
    <mergeCell ref="HO61:HZ61"/>
    <mergeCell ref="IA61:IK61"/>
    <mergeCell ref="IL61:IR61"/>
    <mergeCell ref="GW62:HB62"/>
    <mergeCell ref="HC62:HH62"/>
    <mergeCell ref="HI62:HN62"/>
    <mergeCell ref="HO62:HZ62"/>
    <mergeCell ref="IA62:IK62"/>
    <mergeCell ref="IL62:IR62"/>
    <mergeCell ref="FM62:FR62"/>
    <mergeCell ref="FS62:FX62"/>
    <mergeCell ref="FY62:GD62"/>
    <mergeCell ref="GE62:GJ62"/>
    <mergeCell ref="GK62:GP62"/>
    <mergeCell ref="GQ62:GV62"/>
    <mergeCell ref="EC62:EH62"/>
    <mergeCell ref="EI62:EN62"/>
    <mergeCell ref="EO62:ET62"/>
  </mergeCells>
  <pageMargins left="0.43307086614173229" right="0.39370078740157483" top="0.78740157480314965" bottom="0.39370078740157483" header="0.19685039370078741" footer="0.19685039370078741"/>
  <pageSetup paperSize="8" scale="5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view="pageBreakPreview" zoomScale="65" zoomScaleNormal="100" zoomScaleSheetLayoutView="65" workbookViewId="0">
      <selection activeCell="HI48" sqref="HI48:HN48"/>
    </sheetView>
  </sheetViews>
  <sheetFormatPr defaultColWidth="0.85546875" defaultRowHeight="12.75" x14ac:dyDescent="0.2"/>
  <cols>
    <col min="1" max="32" width="0.85546875" style="55"/>
    <col min="33" max="33" width="1.28515625" style="55" customWidth="1"/>
    <col min="34" max="34" width="2.140625" style="55" customWidth="1"/>
    <col min="35" max="35" width="0.5703125" style="55" customWidth="1"/>
    <col min="36" max="36" width="2.28515625" style="55" customWidth="1"/>
    <col min="37" max="38" width="0.85546875" style="55"/>
    <col min="39" max="39" width="2.140625" style="55" customWidth="1"/>
    <col min="40" max="41" width="0.85546875" style="55"/>
    <col min="42" max="42" width="2.28515625" style="55" customWidth="1"/>
    <col min="43" max="47" width="0.85546875" style="55"/>
    <col min="48" max="48" width="1.7109375" style="55" customWidth="1"/>
    <col min="49" max="49" width="1.5703125" style="55" customWidth="1"/>
    <col min="50" max="53" width="0.85546875" style="55"/>
    <col min="54" max="54" width="3.7109375" style="55" customWidth="1"/>
    <col min="55" max="56" width="0.85546875" style="55"/>
    <col min="57" max="57" width="2.42578125" style="55" customWidth="1"/>
    <col min="58" max="58" width="0.85546875" style="55"/>
    <col min="59" max="59" width="6.7109375" style="55" customWidth="1"/>
    <col min="60" max="61" width="0.85546875" style="55"/>
    <col min="62" max="62" width="1.5703125" style="55" customWidth="1"/>
    <col min="63" max="63" width="4.28515625" style="55" customWidth="1"/>
    <col min="64" max="64" width="1.5703125" style="55" customWidth="1"/>
    <col min="65" max="70" width="0.85546875" style="55"/>
    <col min="71" max="71" width="2.5703125" style="55" customWidth="1"/>
    <col min="72" max="72" width="4.85546875" style="55" customWidth="1"/>
    <col min="73" max="73" width="0.42578125" style="55" customWidth="1"/>
    <col min="74" max="76" width="0.85546875" style="55"/>
    <col min="77" max="77" width="5.140625" style="55" customWidth="1"/>
    <col min="78" max="78" width="0.85546875" style="55" hidden="1" customWidth="1"/>
    <col min="79" max="83" width="0.85546875" style="55"/>
    <col min="84" max="84" width="1.42578125" style="55" customWidth="1"/>
    <col min="85" max="85" width="0.85546875" style="55"/>
    <col min="86" max="86" width="3.7109375" style="55" customWidth="1"/>
    <col min="87" max="89" width="0.85546875" style="55"/>
    <col min="90" max="90" width="4.140625" style="55" customWidth="1"/>
    <col min="91" max="92" width="0.85546875" style="55"/>
    <col min="93" max="93" width="6.85546875" style="55" customWidth="1"/>
    <col min="94" max="94" width="0.7109375" style="55" customWidth="1"/>
    <col min="95" max="96" width="0.85546875" style="55" hidden="1" customWidth="1"/>
    <col min="97" max="99" width="0.85546875" style="55"/>
    <col min="100" max="100" width="4" style="55" customWidth="1"/>
    <col min="101" max="101" width="0.28515625" style="55" customWidth="1"/>
    <col min="102" max="102" width="2.140625" style="55" customWidth="1"/>
    <col min="103" max="105" width="0.85546875" style="55"/>
    <col min="106" max="106" width="3.42578125" style="55" customWidth="1"/>
    <col min="107" max="112" width="0.85546875" style="55"/>
    <col min="113" max="113" width="3.7109375" style="55" customWidth="1"/>
    <col min="114" max="119" width="0.85546875" style="55"/>
    <col min="120" max="120" width="2.140625" style="55" customWidth="1"/>
    <col min="121" max="125" width="0.85546875" style="55"/>
    <col min="126" max="126" width="1.5703125" style="55" customWidth="1"/>
    <col min="127" max="135" width="0.85546875" style="55"/>
    <col min="136" max="136" width="3" style="55" customWidth="1"/>
    <col min="137" max="140" width="0.85546875" style="55"/>
    <col min="141" max="141" width="6" style="55" customWidth="1"/>
    <col min="142" max="142" width="2.28515625" style="55" customWidth="1"/>
    <col min="143" max="143" width="0.85546875" style="55"/>
    <col min="144" max="144" width="1.5703125" style="55" customWidth="1"/>
    <col min="145" max="149" width="0.85546875" style="55"/>
    <col min="150" max="150" width="4" style="55" customWidth="1"/>
    <col min="151" max="155" width="0.85546875" style="55"/>
    <col min="156" max="156" width="3.85546875" style="55" customWidth="1"/>
    <col min="157" max="157" width="0.85546875" style="55"/>
    <col min="158" max="158" width="2.42578125" style="55" customWidth="1"/>
    <col min="159" max="159" width="3" style="55" customWidth="1"/>
    <col min="160" max="161" width="0.85546875" style="55"/>
    <col min="162" max="162" width="6.85546875" style="55" customWidth="1"/>
    <col min="163" max="167" width="0.85546875" style="55"/>
    <col min="168" max="168" width="7.42578125" style="55" customWidth="1"/>
    <col min="169" max="170" width="0.85546875" style="55"/>
    <col min="171" max="171" width="2.28515625" style="55" customWidth="1"/>
    <col min="172" max="172" width="3.42578125" style="55" customWidth="1"/>
    <col min="173" max="173" width="3.85546875" style="55" customWidth="1"/>
    <col min="174" max="174" width="0.42578125" style="55" customWidth="1"/>
    <col min="175" max="176" width="0.85546875" style="55"/>
    <col min="177" max="177" width="3.140625" style="55" customWidth="1"/>
    <col min="178" max="178" width="0.7109375" style="55" customWidth="1"/>
    <col min="179" max="179" width="0.85546875" style="55" hidden="1" customWidth="1"/>
    <col min="180" max="180" width="2.85546875" style="55" customWidth="1"/>
    <col min="181" max="185" width="0.85546875" style="55"/>
    <col min="186" max="186" width="2.28515625" style="55" customWidth="1"/>
    <col min="187" max="191" width="0.85546875" style="55"/>
    <col min="192" max="192" width="2.42578125" style="55" customWidth="1"/>
    <col min="193" max="194" width="0.85546875" style="55"/>
    <col min="195" max="195" width="2.7109375" style="55" customWidth="1"/>
    <col min="196" max="201" width="0.85546875" style="55"/>
    <col min="202" max="202" width="3.5703125" style="55" customWidth="1"/>
    <col min="203" max="203" width="0.85546875" style="55"/>
    <col min="204" max="204" width="0.7109375" style="55" customWidth="1"/>
    <col min="205" max="205" width="0.42578125" style="55" hidden="1" customWidth="1"/>
    <col min="206" max="210" width="0.85546875" style="55" hidden="1" customWidth="1"/>
    <col min="211" max="212" width="0.85546875" style="55"/>
    <col min="213" max="213" width="2.140625" style="55" customWidth="1"/>
    <col min="214" max="215" width="0.85546875" style="55"/>
    <col min="216" max="216" width="6.7109375" style="55" customWidth="1"/>
    <col min="217" max="217" width="3.42578125" style="55" customWidth="1"/>
    <col min="218" max="218" width="2.7109375" style="55" customWidth="1"/>
    <col min="219" max="219" width="1.7109375" style="55" customWidth="1"/>
    <col min="220" max="220" width="3.140625" style="55" customWidth="1"/>
    <col min="221" max="221" width="2.5703125" style="55" customWidth="1"/>
    <col min="222" max="222" width="1" style="55" customWidth="1"/>
    <col min="223" max="223" width="2.42578125" style="55" customWidth="1"/>
    <col min="224" max="227" width="0.85546875" style="55"/>
    <col min="228" max="228" width="0.42578125" style="55" customWidth="1"/>
    <col min="229" max="232" width="0.85546875" style="55"/>
    <col min="233" max="233" width="0.42578125" style="55" customWidth="1"/>
    <col min="234" max="237" width="0.85546875" style="55"/>
    <col min="238" max="238" width="0.42578125" style="55" customWidth="1"/>
    <col min="239" max="239" width="0.85546875" style="55"/>
    <col min="240" max="240" width="2" style="55" customWidth="1"/>
    <col min="241" max="242" width="0.85546875" style="55"/>
    <col min="243" max="244" width="0.85546875" style="55" hidden="1" customWidth="1"/>
    <col min="245" max="245" width="1" style="55" customWidth="1"/>
    <col min="246" max="246" width="0.85546875" style="55"/>
    <col min="247" max="247" width="1.7109375" style="55" customWidth="1"/>
    <col min="248" max="248" width="4.7109375" style="55" customWidth="1"/>
    <col min="249" max="249" width="0.85546875" style="55"/>
    <col min="250" max="250" width="1.7109375" style="55" customWidth="1"/>
    <col min="251" max="16384" width="0.85546875" style="55"/>
  </cols>
  <sheetData>
    <row r="1" spans="1:252" x14ac:dyDescent="0.2">
      <c r="IE1" s="54" t="s">
        <v>30</v>
      </c>
    </row>
    <row r="2" spans="1:252" ht="3" customHeight="1" x14ac:dyDescent="0.2"/>
    <row r="3" spans="1:252" ht="11.25" customHeight="1" x14ac:dyDescent="0.2">
      <c r="A3" s="142" t="s">
        <v>16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219"/>
      <c r="AD3" s="141" t="s">
        <v>17</v>
      </c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7" t="s">
        <v>15</v>
      </c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202" t="s">
        <v>46</v>
      </c>
      <c r="IB3" s="203"/>
      <c r="IC3" s="203"/>
      <c r="ID3" s="203"/>
      <c r="IE3" s="203"/>
      <c r="IF3" s="203"/>
      <c r="IG3" s="203"/>
      <c r="IH3" s="203"/>
      <c r="II3" s="203"/>
      <c r="IJ3" s="203"/>
      <c r="IK3" s="204"/>
      <c r="IL3" s="225" t="s">
        <v>47</v>
      </c>
      <c r="IM3" s="226"/>
      <c r="IN3" s="226"/>
      <c r="IO3" s="226"/>
      <c r="IP3" s="226"/>
      <c r="IQ3" s="226"/>
      <c r="IR3" s="227"/>
    </row>
    <row r="4" spans="1:252" ht="11.25" customHeight="1" x14ac:dyDescent="0.2">
      <c r="A4" s="144" t="s">
        <v>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74"/>
      <c r="X4" s="143" t="s">
        <v>13</v>
      </c>
      <c r="Y4" s="144"/>
      <c r="Z4" s="144"/>
      <c r="AA4" s="144"/>
      <c r="AB4" s="144"/>
      <c r="AC4" s="174"/>
      <c r="AD4" s="143" t="s">
        <v>213</v>
      </c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74"/>
      <c r="BO4" s="143" t="s">
        <v>214</v>
      </c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74"/>
      <c r="CM4" s="143" t="s">
        <v>215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74"/>
      <c r="EO4" s="143" t="s">
        <v>216</v>
      </c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74"/>
      <c r="FM4" s="143" t="s">
        <v>217</v>
      </c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9" t="s">
        <v>12</v>
      </c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205"/>
      <c r="IB4" s="206"/>
      <c r="IC4" s="206"/>
      <c r="ID4" s="206"/>
      <c r="IE4" s="206"/>
      <c r="IF4" s="206"/>
      <c r="IG4" s="206"/>
      <c r="IH4" s="206"/>
      <c r="II4" s="206"/>
      <c r="IJ4" s="206"/>
      <c r="IK4" s="207"/>
      <c r="IL4" s="228"/>
      <c r="IM4" s="229"/>
      <c r="IN4" s="229"/>
      <c r="IO4" s="229"/>
      <c r="IP4" s="229"/>
      <c r="IQ4" s="229"/>
      <c r="IR4" s="230"/>
    </row>
    <row r="5" spans="1:252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1"/>
      <c r="X5" s="222"/>
      <c r="Y5" s="220"/>
      <c r="Z5" s="220"/>
      <c r="AA5" s="220"/>
      <c r="AB5" s="220"/>
      <c r="AC5" s="221"/>
      <c r="AD5" s="145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75"/>
      <c r="BO5" s="145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75"/>
      <c r="CM5" s="145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75"/>
      <c r="EO5" s="145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75"/>
      <c r="FM5" s="145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9" t="s">
        <v>11</v>
      </c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205"/>
      <c r="IB5" s="206"/>
      <c r="IC5" s="206"/>
      <c r="ID5" s="206"/>
      <c r="IE5" s="206"/>
      <c r="IF5" s="206"/>
      <c r="IG5" s="206"/>
      <c r="IH5" s="206"/>
      <c r="II5" s="206"/>
      <c r="IJ5" s="206"/>
      <c r="IK5" s="207"/>
      <c r="IL5" s="228"/>
      <c r="IM5" s="229"/>
      <c r="IN5" s="229"/>
      <c r="IO5" s="229"/>
      <c r="IP5" s="229"/>
      <c r="IQ5" s="229"/>
      <c r="IR5" s="230"/>
    </row>
    <row r="6" spans="1:252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1"/>
      <c r="X6" s="222"/>
      <c r="Y6" s="220"/>
      <c r="Z6" s="220"/>
      <c r="AA6" s="220"/>
      <c r="AB6" s="220"/>
      <c r="AC6" s="221"/>
      <c r="AD6" s="256"/>
      <c r="AE6" s="257"/>
      <c r="AF6" s="257"/>
      <c r="AG6" s="257"/>
      <c r="AH6" s="257"/>
      <c r="AI6" s="257"/>
      <c r="AJ6" s="258"/>
      <c r="AK6" s="165"/>
      <c r="AL6" s="166"/>
      <c r="AM6" s="166"/>
      <c r="AN6" s="166"/>
      <c r="AO6" s="166"/>
      <c r="AP6" s="167"/>
      <c r="AQ6" s="165"/>
      <c r="AR6" s="166"/>
      <c r="AS6" s="166"/>
      <c r="AT6" s="166"/>
      <c r="AU6" s="166"/>
      <c r="AV6" s="167"/>
      <c r="AW6" s="165"/>
      <c r="AX6" s="166"/>
      <c r="AY6" s="166"/>
      <c r="AZ6" s="166"/>
      <c r="BA6" s="166"/>
      <c r="BB6" s="167"/>
      <c r="BC6" s="340"/>
      <c r="BD6" s="341"/>
      <c r="BE6" s="341"/>
      <c r="BF6" s="341"/>
      <c r="BG6" s="341"/>
      <c r="BH6" s="342"/>
      <c r="BI6" s="340"/>
      <c r="BJ6" s="341"/>
      <c r="BK6" s="341"/>
      <c r="BL6" s="341"/>
      <c r="BM6" s="341"/>
      <c r="BN6" s="342"/>
      <c r="BO6" s="165"/>
      <c r="BP6" s="166"/>
      <c r="BQ6" s="166"/>
      <c r="BR6" s="166"/>
      <c r="BS6" s="166"/>
      <c r="BT6" s="167"/>
      <c r="BU6" s="165"/>
      <c r="BV6" s="166"/>
      <c r="BW6" s="166"/>
      <c r="BX6" s="166"/>
      <c r="BY6" s="166"/>
      <c r="BZ6" s="167"/>
      <c r="CA6" s="165"/>
      <c r="CB6" s="166"/>
      <c r="CC6" s="166"/>
      <c r="CD6" s="166"/>
      <c r="CE6" s="166"/>
      <c r="CF6" s="167"/>
      <c r="CG6" s="340"/>
      <c r="CH6" s="341"/>
      <c r="CI6" s="341"/>
      <c r="CJ6" s="341"/>
      <c r="CK6" s="341"/>
      <c r="CL6" s="342"/>
      <c r="CM6" s="165"/>
      <c r="CN6" s="166"/>
      <c r="CO6" s="166"/>
      <c r="CP6" s="166"/>
      <c r="CQ6" s="166"/>
      <c r="CR6" s="167"/>
      <c r="CS6" s="165"/>
      <c r="CT6" s="166"/>
      <c r="CU6" s="166"/>
      <c r="CV6" s="166"/>
      <c r="CW6" s="166"/>
      <c r="CX6" s="167"/>
      <c r="CY6" s="165"/>
      <c r="CZ6" s="166"/>
      <c r="DA6" s="166"/>
      <c r="DB6" s="166"/>
      <c r="DC6" s="166"/>
      <c r="DD6" s="167"/>
      <c r="DE6" s="165"/>
      <c r="DF6" s="166"/>
      <c r="DG6" s="166"/>
      <c r="DH6" s="166"/>
      <c r="DI6" s="166"/>
      <c r="DJ6" s="167"/>
      <c r="DK6" s="165"/>
      <c r="DL6" s="166"/>
      <c r="DM6" s="166"/>
      <c r="DN6" s="166"/>
      <c r="DO6" s="166"/>
      <c r="DP6" s="167"/>
      <c r="DQ6" s="165"/>
      <c r="DR6" s="166"/>
      <c r="DS6" s="166"/>
      <c r="DT6" s="166"/>
      <c r="DU6" s="166"/>
      <c r="DV6" s="167"/>
      <c r="DW6" s="165"/>
      <c r="DX6" s="166"/>
      <c r="DY6" s="166"/>
      <c r="DZ6" s="166"/>
      <c r="EA6" s="166"/>
      <c r="EB6" s="167"/>
      <c r="EC6" s="340"/>
      <c r="ED6" s="341"/>
      <c r="EE6" s="341"/>
      <c r="EF6" s="341"/>
      <c r="EG6" s="341"/>
      <c r="EH6" s="342"/>
      <c r="EI6" s="340"/>
      <c r="EJ6" s="341"/>
      <c r="EK6" s="341"/>
      <c r="EL6" s="341"/>
      <c r="EM6" s="341"/>
      <c r="EN6" s="342"/>
      <c r="EO6" s="165"/>
      <c r="EP6" s="166"/>
      <c r="EQ6" s="166"/>
      <c r="ER6" s="166"/>
      <c r="ES6" s="166"/>
      <c r="ET6" s="167"/>
      <c r="EU6" s="165"/>
      <c r="EV6" s="166"/>
      <c r="EW6" s="166"/>
      <c r="EX6" s="166"/>
      <c r="EY6" s="166"/>
      <c r="EZ6" s="167"/>
      <c r="FA6" s="374"/>
      <c r="FB6" s="374"/>
      <c r="FC6" s="374"/>
      <c r="FD6" s="374"/>
      <c r="FE6" s="166"/>
      <c r="FF6" s="167"/>
      <c r="FG6" s="340"/>
      <c r="FH6" s="341"/>
      <c r="FI6" s="341"/>
      <c r="FJ6" s="341"/>
      <c r="FK6" s="341"/>
      <c r="FL6" s="342"/>
      <c r="FM6" s="165"/>
      <c r="FN6" s="166"/>
      <c r="FO6" s="166"/>
      <c r="FP6" s="166"/>
      <c r="FQ6" s="166"/>
      <c r="FR6" s="167"/>
      <c r="FS6" s="165"/>
      <c r="FT6" s="166"/>
      <c r="FU6" s="166"/>
      <c r="FV6" s="166"/>
      <c r="FW6" s="166"/>
      <c r="FX6" s="166"/>
      <c r="FY6" s="165"/>
      <c r="FZ6" s="166"/>
      <c r="GA6" s="166"/>
      <c r="GB6" s="166"/>
      <c r="GC6" s="166"/>
      <c r="GD6" s="167"/>
      <c r="GE6" s="165"/>
      <c r="GF6" s="166"/>
      <c r="GG6" s="166"/>
      <c r="GH6" s="166"/>
      <c r="GI6" s="166"/>
      <c r="GJ6" s="167"/>
      <c r="GK6" s="165"/>
      <c r="GL6" s="166"/>
      <c r="GM6" s="166"/>
      <c r="GN6" s="166"/>
      <c r="GO6" s="166"/>
      <c r="GP6" s="167"/>
      <c r="GQ6" s="165"/>
      <c r="GR6" s="166"/>
      <c r="GS6" s="166"/>
      <c r="GT6" s="166"/>
      <c r="GU6" s="166"/>
      <c r="GV6" s="167"/>
      <c r="GW6" s="165"/>
      <c r="GX6" s="166"/>
      <c r="GY6" s="166"/>
      <c r="GZ6" s="166"/>
      <c r="HA6" s="166"/>
      <c r="HB6" s="167"/>
      <c r="HC6" s="340"/>
      <c r="HD6" s="341"/>
      <c r="HE6" s="341"/>
      <c r="HF6" s="341"/>
      <c r="HG6" s="341"/>
      <c r="HH6" s="342"/>
      <c r="HI6" s="137" t="s">
        <v>43</v>
      </c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205"/>
      <c r="IB6" s="206"/>
      <c r="IC6" s="206"/>
      <c r="ID6" s="206"/>
      <c r="IE6" s="206"/>
      <c r="IF6" s="206"/>
      <c r="IG6" s="206"/>
      <c r="IH6" s="206"/>
      <c r="II6" s="206"/>
      <c r="IJ6" s="206"/>
      <c r="IK6" s="207"/>
      <c r="IL6" s="228"/>
      <c r="IM6" s="229"/>
      <c r="IN6" s="229"/>
      <c r="IO6" s="229"/>
      <c r="IP6" s="229"/>
      <c r="IQ6" s="229"/>
      <c r="IR6" s="230"/>
    </row>
    <row r="7" spans="1:252" ht="11.25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1"/>
      <c r="X7" s="222"/>
      <c r="Y7" s="220"/>
      <c r="Z7" s="220"/>
      <c r="AA7" s="220"/>
      <c r="AB7" s="220"/>
      <c r="AC7" s="221"/>
      <c r="AD7" s="259"/>
      <c r="AE7" s="260"/>
      <c r="AF7" s="260"/>
      <c r="AG7" s="260"/>
      <c r="AH7" s="260"/>
      <c r="AI7" s="260"/>
      <c r="AJ7" s="261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343"/>
      <c r="BD7" s="344"/>
      <c r="BE7" s="344"/>
      <c r="BF7" s="344"/>
      <c r="BG7" s="344"/>
      <c r="BH7" s="345"/>
      <c r="BI7" s="343"/>
      <c r="BJ7" s="344"/>
      <c r="BK7" s="344"/>
      <c r="BL7" s="344"/>
      <c r="BM7" s="344"/>
      <c r="BN7" s="345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343"/>
      <c r="CH7" s="344"/>
      <c r="CI7" s="344"/>
      <c r="CJ7" s="344"/>
      <c r="CK7" s="344"/>
      <c r="CL7" s="345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343"/>
      <c r="ED7" s="344"/>
      <c r="EE7" s="344"/>
      <c r="EF7" s="344"/>
      <c r="EG7" s="344"/>
      <c r="EH7" s="345"/>
      <c r="EI7" s="343"/>
      <c r="EJ7" s="344"/>
      <c r="EK7" s="344"/>
      <c r="EL7" s="344"/>
      <c r="EM7" s="344"/>
      <c r="EN7" s="345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374"/>
      <c r="FB7" s="374"/>
      <c r="FC7" s="374"/>
      <c r="FD7" s="374"/>
      <c r="FE7" s="169"/>
      <c r="FF7" s="170"/>
      <c r="FG7" s="343"/>
      <c r="FH7" s="344"/>
      <c r="FI7" s="344"/>
      <c r="FJ7" s="344"/>
      <c r="FK7" s="344"/>
      <c r="FL7" s="345"/>
      <c r="FM7" s="168"/>
      <c r="FN7" s="169"/>
      <c r="FO7" s="169"/>
      <c r="FP7" s="169"/>
      <c r="FQ7" s="169"/>
      <c r="FR7" s="170"/>
      <c r="FS7" s="168"/>
      <c r="FT7" s="169"/>
      <c r="FU7" s="169"/>
      <c r="FV7" s="169"/>
      <c r="FW7" s="169"/>
      <c r="FX7" s="169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343"/>
      <c r="HD7" s="344"/>
      <c r="HE7" s="344"/>
      <c r="HF7" s="344"/>
      <c r="HG7" s="344"/>
      <c r="HH7" s="345"/>
      <c r="HI7" s="139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205"/>
      <c r="IB7" s="206"/>
      <c r="IC7" s="206"/>
      <c r="ID7" s="206"/>
      <c r="IE7" s="206"/>
      <c r="IF7" s="206"/>
      <c r="IG7" s="206"/>
      <c r="IH7" s="206"/>
      <c r="II7" s="206"/>
      <c r="IJ7" s="206"/>
      <c r="IK7" s="207"/>
      <c r="IL7" s="228"/>
      <c r="IM7" s="229"/>
      <c r="IN7" s="229"/>
      <c r="IO7" s="229"/>
      <c r="IP7" s="229"/>
      <c r="IQ7" s="229"/>
      <c r="IR7" s="230"/>
    </row>
    <row r="8" spans="1:252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75"/>
      <c r="X8" s="145"/>
      <c r="Y8" s="146"/>
      <c r="Z8" s="146"/>
      <c r="AA8" s="146"/>
      <c r="AB8" s="146"/>
      <c r="AC8" s="175"/>
      <c r="AD8" s="266"/>
      <c r="AE8" s="267"/>
      <c r="AF8" s="267"/>
      <c r="AG8" s="267"/>
      <c r="AH8" s="267"/>
      <c r="AI8" s="267"/>
      <c r="AJ8" s="268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346"/>
      <c r="BD8" s="347"/>
      <c r="BE8" s="347"/>
      <c r="BF8" s="347"/>
      <c r="BG8" s="347"/>
      <c r="BH8" s="348"/>
      <c r="BI8" s="346"/>
      <c r="BJ8" s="347"/>
      <c r="BK8" s="347"/>
      <c r="BL8" s="347"/>
      <c r="BM8" s="347"/>
      <c r="BN8" s="348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346"/>
      <c r="CH8" s="347"/>
      <c r="CI8" s="347"/>
      <c r="CJ8" s="347"/>
      <c r="CK8" s="347"/>
      <c r="CL8" s="348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346"/>
      <c r="ED8" s="347"/>
      <c r="EE8" s="347"/>
      <c r="EF8" s="347"/>
      <c r="EG8" s="347"/>
      <c r="EH8" s="348"/>
      <c r="EI8" s="346"/>
      <c r="EJ8" s="347"/>
      <c r="EK8" s="347"/>
      <c r="EL8" s="347"/>
      <c r="EM8" s="347"/>
      <c r="EN8" s="348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374"/>
      <c r="FB8" s="374"/>
      <c r="FC8" s="374"/>
      <c r="FD8" s="374"/>
      <c r="FE8" s="172"/>
      <c r="FF8" s="173"/>
      <c r="FG8" s="346"/>
      <c r="FH8" s="347"/>
      <c r="FI8" s="347"/>
      <c r="FJ8" s="347"/>
      <c r="FK8" s="347"/>
      <c r="FL8" s="348"/>
      <c r="FM8" s="171"/>
      <c r="FN8" s="172"/>
      <c r="FO8" s="172"/>
      <c r="FP8" s="172"/>
      <c r="FQ8" s="172"/>
      <c r="FR8" s="173"/>
      <c r="FS8" s="171"/>
      <c r="FT8" s="172"/>
      <c r="FU8" s="172"/>
      <c r="FV8" s="172"/>
      <c r="FW8" s="172"/>
      <c r="FX8" s="172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346"/>
      <c r="HD8" s="347"/>
      <c r="HE8" s="347"/>
      <c r="HF8" s="347"/>
      <c r="HG8" s="347"/>
      <c r="HH8" s="348"/>
      <c r="HI8" s="121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208"/>
      <c r="IB8" s="209"/>
      <c r="IC8" s="209"/>
      <c r="ID8" s="209"/>
      <c r="IE8" s="209"/>
      <c r="IF8" s="209"/>
      <c r="IG8" s="209"/>
      <c r="IH8" s="209"/>
      <c r="II8" s="209"/>
      <c r="IJ8" s="209"/>
      <c r="IK8" s="210"/>
      <c r="IL8" s="231"/>
      <c r="IM8" s="232"/>
      <c r="IN8" s="232"/>
      <c r="IO8" s="232"/>
      <c r="IP8" s="232"/>
      <c r="IQ8" s="232"/>
      <c r="IR8" s="233"/>
    </row>
    <row r="9" spans="1:252" s="5" customFormat="1" x14ac:dyDescent="0.2">
      <c r="A9" s="255">
        <v>1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366"/>
      <c r="X9" s="127">
        <v>2</v>
      </c>
      <c r="Y9" s="128"/>
      <c r="Z9" s="128"/>
      <c r="AA9" s="128"/>
      <c r="AB9" s="128"/>
      <c r="AC9" s="129"/>
      <c r="AD9" s="127">
        <v>3</v>
      </c>
      <c r="AE9" s="128"/>
      <c r="AF9" s="128"/>
      <c r="AG9" s="128"/>
      <c r="AH9" s="128"/>
      <c r="AI9" s="128"/>
      <c r="AJ9" s="129"/>
      <c r="AK9" s="127">
        <v>4</v>
      </c>
      <c r="AL9" s="128"/>
      <c r="AM9" s="128"/>
      <c r="AN9" s="128"/>
      <c r="AO9" s="128"/>
      <c r="AP9" s="129"/>
      <c r="AQ9" s="127">
        <v>5</v>
      </c>
      <c r="AR9" s="128"/>
      <c r="AS9" s="128"/>
      <c r="AT9" s="128"/>
      <c r="AU9" s="128"/>
      <c r="AV9" s="129"/>
      <c r="AW9" s="127">
        <v>6</v>
      </c>
      <c r="AX9" s="128"/>
      <c r="AY9" s="128"/>
      <c r="AZ9" s="128"/>
      <c r="BA9" s="128"/>
      <c r="BB9" s="129"/>
      <c r="BC9" s="151">
        <v>7</v>
      </c>
      <c r="BD9" s="152"/>
      <c r="BE9" s="152"/>
      <c r="BF9" s="152"/>
      <c r="BG9" s="152"/>
      <c r="BH9" s="153"/>
      <c r="BI9" s="151">
        <v>8</v>
      </c>
      <c r="BJ9" s="152"/>
      <c r="BK9" s="152"/>
      <c r="BL9" s="152"/>
      <c r="BM9" s="152"/>
      <c r="BN9" s="153"/>
      <c r="BO9" s="127">
        <v>9</v>
      </c>
      <c r="BP9" s="128"/>
      <c r="BQ9" s="128"/>
      <c r="BR9" s="128"/>
      <c r="BS9" s="128"/>
      <c r="BT9" s="129"/>
      <c r="BU9" s="127">
        <v>10</v>
      </c>
      <c r="BV9" s="128"/>
      <c r="BW9" s="128"/>
      <c r="BX9" s="128"/>
      <c r="BY9" s="128"/>
      <c r="BZ9" s="129"/>
      <c r="CA9" s="127">
        <v>11</v>
      </c>
      <c r="CB9" s="128"/>
      <c r="CC9" s="128"/>
      <c r="CD9" s="128"/>
      <c r="CE9" s="128"/>
      <c r="CF9" s="129"/>
      <c r="CG9" s="151">
        <v>12</v>
      </c>
      <c r="CH9" s="152"/>
      <c r="CI9" s="152"/>
      <c r="CJ9" s="152"/>
      <c r="CK9" s="152"/>
      <c r="CL9" s="153"/>
      <c r="CM9" s="127">
        <v>13</v>
      </c>
      <c r="CN9" s="128"/>
      <c r="CO9" s="128"/>
      <c r="CP9" s="128"/>
      <c r="CQ9" s="128"/>
      <c r="CR9" s="129"/>
      <c r="CS9" s="127">
        <v>14</v>
      </c>
      <c r="CT9" s="128"/>
      <c r="CU9" s="128"/>
      <c r="CV9" s="128"/>
      <c r="CW9" s="128"/>
      <c r="CX9" s="129"/>
      <c r="CY9" s="127">
        <v>15</v>
      </c>
      <c r="CZ9" s="128"/>
      <c r="DA9" s="128"/>
      <c r="DB9" s="128"/>
      <c r="DC9" s="128"/>
      <c r="DD9" s="129"/>
      <c r="DE9" s="127">
        <v>16</v>
      </c>
      <c r="DF9" s="128"/>
      <c r="DG9" s="128"/>
      <c r="DH9" s="128"/>
      <c r="DI9" s="128"/>
      <c r="DJ9" s="129"/>
      <c r="DK9" s="127">
        <v>17</v>
      </c>
      <c r="DL9" s="128"/>
      <c r="DM9" s="128"/>
      <c r="DN9" s="128"/>
      <c r="DO9" s="128"/>
      <c r="DP9" s="129"/>
      <c r="DQ9" s="127">
        <v>18</v>
      </c>
      <c r="DR9" s="128"/>
      <c r="DS9" s="128"/>
      <c r="DT9" s="128"/>
      <c r="DU9" s="128"/>
      <c r="DV9" s="129"/>
      <c r="DW9" s="127">
        <v>19</v>
      </c>
      <c r="DX9" s="128"/>
      <c r="DY9" s="128"/>
      <c r="DZ9" s="128"/>
      <c r="EA9" s="128"/>
      <c r="EB9" s="129"/>
      <c r="EC9" s="151">
        <v>20</v>
      </c>
      <c r="ED9" s="152"/>
      <c r="EE9" s="152"/>
      <c r="EF9" s="152"/>
      <c r="EG9" s="152"/>
      <c r="EH9" s="153"/>
      <c r="EI9" s="151">
        <v>21</v>
      </c>
      <c r="EJ9" s="152"/>
      <c r="EK9" s="152"/>
      <c r="EL9" s="152"/>
      <c r="EM9" s="152"/>
      <c r="EN9" s="153"/>
      <c r="EO9" s="127">
        <v>22</v>
      </c>
      <c r="EP9" s="128"/>
      <c r="EQ9" s="128"/>
      <c r="ER9" s="128"/>
      <c r="ES9" s="128"/>
      <c r="ET9" s="129"/>
      <c r="EU9" s="127">
        <v>23</v>
      </c>
      <c r="EV9" s="128"/>
      <c r="EW9" s="128"/>
      <c r="EX9" s="128"/>
      <c r="EY9" s="128"/>
      <c r="EZ9" s="129"/>
      <c r="FA9" s="375">
        <v>24</v>
      </c>
      <c r="FB9" s="375"/>
      <c r="FC9" s="375"/>
      <c r="FD9" s="375"/>
      <c r="FE9" s="128"/>
      <c r="FF9" s="129"/>
      <c r="FG9" s="151">
        <v>25</v>
      </c>
      <c r="FH9" s="152"/>
      <c r="FI9" s="152"/>
      <c r="FJ9" s="152"/>
      <c r="FK9" s="152"/>
      <c r="FL9" s="153"/>
      <c r="FM9" s="127">
        <v>26</v>
      </c>
      <c r="FN9" s="128"/>
      <c r="FO9" s="128"/>
      <c r="FP9" s="128"/>
      <c r="FQ9" s="128"/>
      <c r="FR9" s="129"/>
      <c r="FS9" s="127">
        <v>27</v>
      </c>
      <c r="FT9" s="128"/>
      <c r="FU9" s="128"/>
      <c r="FV9" s="128"/>
      <c r="FW9" s="128"/>
      <c r="FX9" s="128"/>
      <c r="FY9" s="127">
        <v>28</v>
      </c>
      <c r="FZ9" s="128"/>
      <c r="GA9" s="128"/>
      <c r="GB9" s="128"/>
      <c r="GC9" s="128"/>
      <c r="GD9" s="129"/>
      <c r="GE9" s="127">
        <v>29</v>
      </c>
      <c r="GF9" s="128"/>
      <c r="GG9" s="128"/>
      <c r="GH9" s="128"/>
      <c r="GI9" s="128"/>
      <c r="GJ9" s="129"/>
      <c r="GK9" s="127">
        <v>30</v>
      </c>
      <c r="GL9" s="128"/>
      <c r="GM9" s="128"/>
      <c r="GN9" s="128"/>
      <c r="GO9" s="128"/>
      <c r="GP9" s="129"/>
      <c r="GQ9" s="127">
        <v>31</v>
      </c>
      <c r="GR9" s="128"/>
      <c r="GS9" s="128"/>
      <c r="GT9" s="128"/>
      <c r="GU9" s="128"/>
      <c r="GV9" s="129"/>
      <c r="GW9" s="127">
        <v>32</v>
      </c>
      <c r="GX9" s="128"/>
      <c r="GY9" s="128"/>
      <c r="GZ9" s="128"/>
      <c r="HA9" s="128"/>
      <c r="HB9" s="129"/>
      <c r="HC9" s="151">
        <v>33</v>
      </c>
      <c r="HD9" s="152"/>
      <c r="HE9" s="152"/>
      <c r="HF9" s="152"/>
      <c r="HG9" s="152"/>
      <c r="HH9" s="153"/>
      <c r="HI9" s="127">
        <v>34</v>
      </c>
      <c r="HJ9" s="128"/>
      <c r="HK9" s="128"/>
      <c r="HL9" s="128"/>
      <c r="HM9" s="128"/>
      <c r="HN9" s="129"/>
      <c r="HO9" s="151">
        <v>35</v>
      </c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3"/>
      <c r="IA9" s="127">
        <v>36</v>
      </c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51">
        <v>37</v>
      </c>
      <c r="IM9" s="152"/>
      <c r="IN9" s="152"/>
      <c r="IO9" s="152"/>
      <c r="IP9" s="152"/>
      <c r="IQ9" s="152"/>
      <c r="IR9" s="153"/>
    </row>
    <row r="10" spans="1:252" ht="19.5" customHeight="1" x14ac:dyDescent="0.2">
      <c r="A10" s="188" t="s">
        <v>173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9"/>
      <c r="X10" s="235"/>
      <c r="Y10" s="235"/>
      <c r="Z10" s="235"/>
      <c r="AA10" s="235"/>
      <c r="AB10" s="235"/>
      <c r="AC10" s="235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55">
        <f>AD10+AQ10</f>
        <v>0</v>
      </c>
      <c r="BD10" s="155"/>
      <c r="BE10" s="155"/>
      <c r="BF10" s="155"/>
      <c r="BG10" s="155"/>
      <c r="BH10" s="155"/>
      <c r="BI10" s="155">
        <f>AK10+AW10</f>
        <v>0</v>
      </c>
      <c r="BJ10" s="155"/>
      <c r="BK10" s="155"/>
      <c r="BL10" s="155"/>
      <c r="BM10" s="155"/>
      <c r="BN10" s="155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122"/>
      <c r="CB10" s="122"/>
      <c r="CC10" s="122"/>
      <c r="CD10" s="122"/>
      <c r="CE10" s="122"/>
      <c r="CF10" s="122"/>
      <c r="CG10" s="123"/>
      <c r="CH10" s="123"/>
      <c r="CI10" s="123"/>
      <c r="CJ10" s="123"/>
      <c r="CK10" s="123"/>
      <c r="CL10" s="123"/>
      <c r="CM10" s="156"/>
      <c r="CN10" s="156"/>
      <c r="CO10" s="156"/>
      <c r="CP10" s="156"/>
      <c r="CQ10" s="156"/>
      <c r="CR10" s="156"/>
      <c r="CS10" s="249">
        <v>0</v>
      </c>
      <c r="CT10" s="249"/>
      <c r="CU10" s="249"/>
      <c r="CV10" s="249"/>
      <c r="CW10" s="249"/>
      <c r="CX10" s="249"/>
      <c r="CY10" s="136"/>
      <c r="CZ10" s="136"/>
      <c r="DA10" s="136"/>
      <c r="DB10" s="136"/>
      <c r="DC10" s="136"/>
      <c r="DD10" s="136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3"/>
      <c r="ED10" s="123"/>
      <c r="EE10" s="123"/>
      <c r="EF10" s="123"/>
      <c r="EG10" s="123"/>
      <c r="EH10" s="123"/>
      <c r="EI10" s="124">
        <f>CM10+CS10+CY10+DE10+DK10+DQ10</f>
        <v>0</v>
      </c>
      <c r="EJ10" s="360"/>
      <c r="EK10" s="360"/>
      <c r="EL10" s="360"/>
      <c r="EM10" s="360"/>
      <c r="EN10" s="360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3"/>
      <c r="FH10" s="123"/>
      <c r="FI10" s="123"/>
      <c r="FJ10" s="123"/>
      <c r="FK10" s="123"/>
      <c r="FL10" s="123"/>
      <c r="FM10" s="156"/>
      <c r="FN10" s="156"/>
      <c r="FO10" s="156"/>
      <c r="FP10" s="156"/>
      <c r="FQ10" s="156"/>
      <c r="FR10" s="156"/>
      <c r="FS10" s="135"/>
      <c r="FT10" s="135"/>
      <c r="FU10" s="135"/>
      <c r="FV10" s="135"/>
      <c r="FW10" s="135"/>
      <c r="FX10" s="135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3"/>
      <c r="HD10" s="123"/>
      <c r="HE10" s="123"/>
      <c r="HF10" s="123"/>
      <c r="HG10" s="123"/>
      <c r="HH10" s="123"/>
      <c r="HI10" s="122">
        <v>78</v>
      </c>
      <c r="HJ10" s="122"/>
      <c r="HK10" s="122"/>
      <c r="HL10" s="122"/>
      <c r="HM10" s="122"/>
      <c r="HN10" s="122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2">
        <v>550</v>
      </c>
      <c r="IB10" s="122"/>
      <c r="IC10" s="122"/>
      <c r="ID10" s="122"/>
      <c r="IE10" s="122"/>
      <c r="IF10" s="122"/>
      <c r="IG10" s="122"/>
      <c r="IH10" s="122"/>
      <c r="II10" s="122"/>
      <c r="IJ10" s="122"/>
      <c r="IK10" s="76"/>
      <c r="IL10" s="102"/>
      <c r="IM10" s="79"/>
      <c r="IN10" s="79"/>
      <c r="IO10" s="79"/>
      <c r="IP10" s="79"/>
      <c r="IQ10" s="79"/>
      <c r="IR10" s="80"/>
    </row>
    <row r="11" spans="1:252" ht="16.5" customHeight="1" thickBot="1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9"/>
      <c r="X11" s="157"/>
      <c r="Y11" s="157"/>
      <c r="Z11" s="157"/>
      <c r="AA11" s="157"/>
      <c r="AB11" s="157"/>
      <c r="AC11" s="157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25">
        <f>AD11+AK11+AQ11+AW11</f>
        <v>0</v>
      </c>
      <c r="BD11" s="123"/>
      <c r="BE11" s="123"/>
      <c r="BF11" s="123"/>
      <c r="BG11" s="123"/>
      <c r="BH11" s="123"/>
      <c r="BI11" s="154">
        <f>(AD11+AK11)*IA10</f>
        <v>0</v>
      </c>
      <c r="BJ11" s="154"/>
      <c r="BK11" s="154"/>
      <c r="BL11" s="154"/>
      <c r="BM11" s="154"/>
      <c r="BN11" s="154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112"/>
      <c r="CB11" s="112"/>
      <c r="CC11" s="112"/>
      <c r="CD11" s="112"/>
      <c r="CE11" s="112"/>
      <c r="CF11" s="112"/>
      <c r="CG11" s="154">
        <f>(BO11+BU11)*IA10</f>
        <v>0</v>
      </c>
      <c r="CH11" s="154"/>
      <c r="CI11" s="154"/>
      <c r="CJ11" s="154"/>
      <c r="CK11" s="154"/>
      <c r="CL11" s="154"/>
      <c r="CM11" s="372"/>
      <c r="CN11" s="372"/>
      <c r="CO11" s="372"/>
      <c r="CP11" s="372"/>
      <c r="CQ11" s="372"/>
      <c r="CR11" s="372"/>
      <c r="CS11" s="372">
        <f>CS10*приходящие!X15</f>
        <v>0</v>
      </c>
      <c r="CT11" s="372"/>
      <c r="CU11" s="372"/>
      <c r="CV11" s="372"/>
      <c r="CW11" s="372"/>
      <c r="CX11" s="372"/>
      <c r="CY11" s="372"/>
      <c r="CZ11" s="372"/>
      <c r="DA11" s="372"/>
      <c r="DB11" s="372"/>
      <c r="DC11" s="372"/>
      <c r="DD11" s="37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25">
        <f>CM11+CS11+CY11+DE11+DK11</f>
        <v>0</v>
      </c>
      <c r="ED11" s="123"/>
      <c r="EE11" s="123"/>
      <c r="EF11" s="123"/>
      <c r="EG11" s="123"/>
      <c r="EH11" s="123"/>
      <c r="EI11" s="154">
        <f>EC11*IA10</f>
        <v>0</v>
      </c>
      <c r="EJ11" s="154"/>
      <c r="EK11" s="154"/>
      <c r="EL11" s="154"/>
      <c r="EM11" s="154"/>
      <c r="EN11" s="154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322"/>
      <c r="FB11" s="322"/>
      <c r="FC11" s="322"/>
      <c r="FD11" s="322"/>
      <c r="FE11" s="322"/>
      <c r="FF11" s="322"/>
      <c r="FG11" s="123">
        <f>EU11*IA11</f>
        <v>0</v>
      </c>
      <c r="FH11" s="123"/>
      <c r="FI11" s="123"/>
      <c r="FJ11" s="123"/>
      <c r="FK11" s="123"/>
      <c r="FL11" s="123"/>
      <c r="FM11" s="372"/>
      <c r="FN11" s="372"/>
      <c r="FO11" s="372"/>
      <c r="FP11" s="372"/>
      <c r="FQ11" s="372"/>
      <c r="FR11" s="372"/>
      <c r="FS11" s="372"/>
      <c r="FT11" s="372"/>
      <c r="FU11" s="372"/>
      <c r="FV11" s="372"/>
      <c r="FW11" s="372"/>
      <c r="FX11" s="37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54">
        <f>(FM11+FS11+FY11+GE11+GK11)*IA10</f>
        <v>0</v>
      </c>
      <c r="HD11" s="154"/>
      <c r="HE11" s="154"/>
      <c r="HF11" s="154"/>
      <c r="HG11" s="154"/>
      <c r="HH11" s="154"/>
      <c r="HI11" s="112"/>
      <c r="HJ11" s="112"/>
      <c r="HK11" s="112"/>
      <c r="HL11" s="112"/>
      <c r="HM11" s="112"/>
      <c r="HN11" s="112"/>
      <c r="HO11" s="125">
        <f>AD11+AK11+AQ11+AW11+BO11+BU11+CA11+CM11+CS11+CY11+DE11+DK11+DQ11+DW11+EO11+EU11+FA11+FE11+FM11+FS11+FY11+GE11+GK11+GQ11</f>
        <v>0</v>
      </c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3"/>
      <c r="IL11" s="81">
        <f>HO11*IA10</f>
        <v>0</v>
      </c>
      <c r="IM11" s="79"/>
      <c r="IN11" s="79"/>
      <c r="IO11" s="79"/>
      <c r="IP11" s="79"/>
      <c r="IQ11" s="79"/>
      <c r="IR11" s="80"/>
    </row>
    <row r="12" spans="1:252" ht="18.75" customHeight="1" thickTop="1" x14ac:dyDescent="0.2">
      <c r="A12" s="188" t="s">
        <v>65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  <c r="X12" s="157"/>
      <c r="Y12" s="157"/>
      <c r="Z12" s="157"/>
      <c r="AA12" s="157"/>
      <c r="AB12" s="157"/>
      <c r="AC12" s="157"/>
      <c r="AD12" s="371">
        <v>44</v>
      </c>
      <c r="AE12" s="371"/>
      <c r="AF12" s="371"/>
      <c r="AG12" s="371"/>
      <c r="AH12" s="371"/>
      <c r="AI12" s="371"/>
      <c r="AJ12" s="371"/>
      <c r="AK12" s="371">
        <v>48.19</v>
      </c>
      <c r="AL12" s="371"/>
      <c r="AM12" s="371"/>
      <c r="AN12" s="371"/>
      <c r="AO12" s="371"/>
      <c r="AP12" s="371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55">
        <f>AD12+AQ12</f>
        <v>44</v>
      </c>
      <c r="BD12" s="155"/>
      <c r="BE12" s="155"/>
      <c r="BF12" s="155"/>
      <c r="BG12" s="155"/>
      <c r="BH12" s="155"/>
      <c r="BI12" s="155">
        <f>AK12+AW12</f>
        <v>48.19</v>
      </c>
      <c r="BJ12" s="155"/>
      <c r="BK12" s="155"/>
      <c r="BL12" s="155"/>
      <c r="BM12" s="155"/>
      <c r="BN12" s="155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120"/>
      <c r="CB12" s="120"/>
      <c r="CC12" s="120"/>
      <c r="CD12" s="120"/>
      <c r="CE12" s="120"/>
      <c r="CF12" s="120"/>
      <c r="CG12" s="123"/>
      <c r="CH12" s="123"/>
      <c r="CI12" s="123"/>
      <c r="CJ12" s="123"/>
      <c r="CK12" s="123"/>
      <c r="CL12" s="123"/>
      <c r="CM12" s="369"/>
      <c r="CN12" s="369"/>
      <c r="CO12" s="369"/>
      <c r="CP12" s="369"/>
      <c r="CQ12" s="369"/>
      <c r="CR12" s="369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3"/>
      <c r="ED12" s="123"/>
      <c r="EE12" s="123"/>
      <c r="EF12" s="123"/>
      <c r="EG12" s="123"/>
      <c r="EH12" s="123"/>
      <c r="EI12" s="360">
        <f>CM12+CS12+CY12+DE12+DK12+DQ12</f>
        <v>0</v>
      </c>
      <c r="EJ12" s="360"/>
      <c r="EK12" s="360"/>
      <c r="EL12" s="360"/>
      <c r="EM12" s="360"/>
      <c r="EN12" s="360"/>
      <c r="EO12" s="370"/>
      <c r="EP12" s="370"/>
      <c r="EQ12" s="370"/>
      <c r="ER12" s="370"/>
      <c r="ES12" s="370"/>
      <c r="ET12" s="370"/>
      <c r="EU12" s="120"/>
      <c r="EV12" s="120"/>
      <c r="EW12" s="120"/>
      <c r="EX12" s="120"/>
      <c r="EY12" s="120"/>
      <c r="EZ12" s="120"/>
      <c r="FA12" s="122"/>
      <c r="FB12" s="122"/>
      <c r="FC12" s="122"/>
      <c r="FD12" s="122"/>
      <c r="FE12" s="122"/>
      <c r="FF12" s="122"/>
      <c r="FG12" s="123"/>
      <c r="FH12" s="123"/>
      <c r="FI12" s="123"/>
      <c r="FJ12" s="123"/>
      <c r="FK12" s="123"/>
      <c r="FL12" s="123"/>
      <c r="FM12" s="369"/>
      <c r="FN12" s="369"/>
      <c r="FO12" s="369"/>
      <c r="FP12" s="369"/>
      <c r="FQ12" s="369"/>
      <c r="FR12" s="369"/>
      <c r="FS12" s="370"/>
      <c r="FT12" s="370"/>
      <c r="FU12" s="370"/>
      <c r="FV12" s="370"/>
      <c r="FW12" s="370"/>
      <c r="FX12" s="37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3"/>
      <c r="HD12" s="123"/>
      <c r="HE12" s="123"/>
      <c r="HF12" s="123"/>
      <c r="HG12" s="123"/>
      <c r="HH12" s="123"/>
      <c r="HI12" s="120" t="s">
        <v>188</v>
      </c>
      <c r="HJ12" s="120"/>
      <c r="HK12" s="120"/>
      <c r="HL12" s="120"/>
      <c r="HM12" s="120"/>
      <c r="HN12" s="120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0">
        <v>115</v>
      </c>
      <c r="IB12" s="120"/>
      <c r="IC12" s="120"/>
      <c r="ID12" s="120"/>
      <c r="IE12" s="120"/>
      <c r="IF12" s="120"/>
      <c r="IG12" s="120"/>
      <c r="IH12" s="120"/>
      <c r="II12" s="120"/>
      <c r="IJ12" s="120"/>
      <c r="IK12" s="121"/>
      <c r="IL12" s="102"/>
      <c r="IM12" s="79"/>
      <c r="IN12" s="79"/>
      <c r="IO12" s="79"/>
      <c r="IP12" s="79"/>
      <c r="IQ12" s="79"/>
      <c r="IR12" s="80"/>
    </row>
    <row r="13" spans="1:252" ht="16.5" customHeight="1" x14ac:dyDescent="0.2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  <c r="X13" s="157"/>
      <c r="Y13" s="157"/>
      <c r="Z13" s="157"/>
      <c r="AA13" s="157"/>
      <c r="AB13" s="157"/>
      <c r="AC13" s="157"/>
      <c r="AD13" s="126">
        <v>8.7999999999999995E-2</v>
      </c>
      <c r="AE13" s="126"/>
      <c r="AF13" s="126"/>
      <c r="AG13" s="126"/>
      <c r="AH13" s="126"/>
      <c r="AI13" s="126"/>
      <c r="AJ13" s="126"/>
      <c r="AK13" s="126">
        <v>0.627</v>
      </c>
      <c r="AL13" s="126"/>
      <c r="AM13" s="126"/>
      <c r="AN13" s="126"/>
      <c r="AO13" s="126"/>
      <c r="AP13" s="126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5">
        <f>AD13+AK13+AQ13+AW13</f>
        <v>0.71499999999999997</v>
      </c>
      <c r="BD13" s="123"/>
      <c r="BE13" s="123"/>
      <c r="BF13" s="123"/>
      <c r="BG13" s="123"/>
      <c r="BH13" s="123"/>
      <c r="BI13" s="154">
        <f>BC13*IA12</f>
        <v>82.224999999999994</v>
      </c>
      <c r="BJ13" s="154"/>
      <c r="BK13" s="154"/>
      <c r="BL13" s="154"/>
      <c r="BM13" s="154"/>
      <c r="BN13" s="154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2"/>
      <c r="CB13" s="122"/>
      <c r="CC13" s="122"/>
      <c r="CD13" s="122"/>
      <c r="CE13" s="122"/>
      <c r="CF13" s="122"/>
      <c r="CG13" s="154">
        <f>(BO13+BU13)*IA12</f>
        <v>0</v>
      </c>
      <c r="CH13" s="154"/>
      <c r="CI13" s="154"/>
      <c r="CJ13" s="154"/>
      <c r="CK13" s="154"/>
      <c r="CL13" s="154"/>
      <c r="CM13" s="126"/>
      <c r="CN13" s="126"/>
      <c r="CO13" s="126"/>
      <c r="CP13" s="126"/>
      <c r="CQ13" s="126"/>
      <c r="CR13" s="126"/>
      <c r="CS13" s="122"/>
      <c r="CT13" s="122"/>
      <c r="CU13" s="122"/>
      <c r="CV13" s="122"/>
      <c r="CW13" s="122"/>
      <c r="CX13" s="122"/>
      <c r="CY13" s="249"/>
      <c r="CZ13" s="249"/>
      <c r="DA13" s="249"/>
      <c r="DB13" s="249"/>
      <c r="DC13" s="249"/>
      <c r="DD13" s="249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5">
        <f>CM13+CS13+CY13+DE13+DK13</f>
        <v>0</v>
      </c>
      <c r="ED13" s="123"/>
      <c r="EE13" s="123"/>
      <c r="EF13" s="123"/>
      <c r="EG13" s="123"/>
      <c r="EH13" s="123"/>
      <c r="EI13" s="154">
        <f>EC13*IA12</f>
        <v>0</v>
      </c>
      <c r="EJ13" s="154"/>
      <c r="EK13" s="154"/>
      <c r="EL13" s="154"/>
      <c r="EM13" s="154"/>
      <c r="EN13" s="154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322"/>
      <c r="FB13" s="322"/>
      <c r="FC13" s="322"/>
      <c r="FD13" s="322"/>
      <c r="FE13" s="322"/>
      <c r="FF13" s="322"/>
      <c r="FG13" s="123">
        <f>EU13*IA13</f>
        <v>0</v>
      </c>
      <c r="FH13" s="123"/>
      <c r="FI13" s="123"/>
      <c r="FJ13" s="123"/>
      <c r="FK13" s="123"/>
      <c r="FL13" s="123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54">
        <f>(FM13+FS13)*IA12</f>
        <v>0</v>
      </c>
      <c r="HD13" s="154"/>
      <c r="HE13" s="154"/>
      <c r="HF13" s="154"/>
      <c r="HG13" s="154"/>
      <c r="HH13" s="154"/>
      <c r="HI13" s="157"/>
      <c r="HJ13" s="157"/>
      <c r="HK13" s="157"/>
      <c r="HL13" s="157"/>
      <c r="HM13" s="157"/>
      <c r="HN13" s="157"/>
      <c r="HO13" s="125">
        <f>AD13+AK13+AQ13+AW13+BO13+BU13+CA13+CM13+CS13+CY13+DE13+DK13+DQ13+DW13+EO13+EU13+FA13+FE13+FM13+FS13+FY13+GE13+GK13+GQ13</f>
        <v>0.71499999999999997</v>
      </c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76"/>
      <c r="IL13" s="81">
        <f>HO13*IA12</f>
        <v>82.224999999999994</v>
      </c>
      <c r="IM13" s="79"/>
      <c r="IN13" s="79"/>
      <c r="IO13" s="79"/>
      <c r="IP13" s="79"/>
      <c r="IQ13" s="79"/>
      <c r="IR13" s="80"/>
    </row>
    <row r="14" spans="1:252" ht="16.5" customHeight="1" x14ac:dyDescent="0.2">
      <c r="A14" s="188" t="s">
        <v>75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9"/>
      <c r="X14" s="157"/>
      <c r="Y14" s="157"/>
      <c r="Z14" s="157"/>
      <c r="AA14" s="157"/>
      <c r="AB14" s="157"/>
      <c r="AC14" s="157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55">
        <f>AD14+AQ14</f>
        <v>0</v>
      </c>
      <c r="BD14" s="155"/>
      <c r="BE14" s="155"/>
      <c r="BF14" s="155"/>
      <c r="BG14" s="155"/>
      <c r="BH14" s="155"/>
      <c r="BI14" s="155">
        <f>AK14+AW14</f>
        <v>0</v>
      </c>
      <c r="BJ14" s="155"/>
      <c r="BK14" s="155"/>
      <c r="BL14" s="155"/>
      <c r="BM14" s="155"/>
      <c r="BN14" s="155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3"/>
      <c r="CH14" s="123"/>
      <c r="CI14" s="123"/>
      <c r="CJ14" s="123"/>
      <c r="CK14" s="123"/>
      <c r="CL14" s="123"/>
      <c r="CM14" s="247" t="s">
        <v>204</v>
      </c>
      <c r="CN14" s="247"/>
      <c r="CO14" s="247"/>
      <c r="CP14" s="247"/>
      <c r="CQ14" s="247"/>
      <c r="CR14" s="247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3"/>
      <c r="EE14" s="123"/>
      <c r="EF14" s="123"/>
      <c r="EG14" s="123"/>
      <c r="EH14" s="123"/>
      <c r="EI14" s="124">
        <f>CM14+CS14+CY14+DE14+DK14+DQ14</f>
        <v>33.6</v>
      </c>
      <c r="EJ14" s="360"/>
      <c r="EK14" s="360"/>
      <c r="EL14" s="360"/>
      <c r="EM14" s="360"/>
      <c r="EN14" s="360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3"/>
      <c r="FH14" s="123"/>
      <c r="FI14" s="123"/>
      <c r="FJ14" s="123"/>
      <c r="FK14" s="123"/>
      <c r="FL14" s="123"/>
      <c r="FM14" s="247" t="s">
        <v>225</v>
      </c>
      <c r="FN14" s="247"/>
      <c r="FO14" s="247"/>
      <c r="FP14" s="247"/>
      <c r="FQ14" s="247"/>
      <c r="FR14" s="247"/>
      <c r="FS14" s="246"/>
      <c r="FT14" s="246"/>
      <c r="FU14" s="246"/>
      <c r="FV14" s="246"/>
      <c r="FW14" s="246"/>
      <c r="FX14" s="246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3"/>
      <c r="HD14" s="123"/>
      <c r="HE14" s="123"/>
      <c r="HF14" s="123"/>
      <c r="HG14" s="123"/>
      <c r="HH14" s="123"/>
      <c r="HI14" s="122" t="s">
        <v>189</v>
      </c>
      <c r="HJ14" s="122"/>
      <c r="HK14" s="122"/>
      <c r="HL14" s="122"/>
      <c r="HM14" s="122"/>
      <c r="HN14" s="122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349">
        <v>76.17</v>
      </c>
      <c r="IB14" s="349"/>
      <c r="IC14" s="349"/>
      <c r="ID14" s="349"/>
      <c r="IE14" s="349"/>
      <c r="IF14" s="349"/>
      <c r="IG14" s="349"/>
      <c r="IH14" s="349"/>
      <c r="II14" s="349"/>
      <c r="IJ14" s="349"/>
      <c r="IK14" s="350"/>
      <c r="IL14" s="102"/>
      <c r="IM14" s="79"/>
      <c r="IN14" s="79"/>
      <c r="IO14" s="79"/>
      <c r="IP14" s="79"/>
      <c r="IQ14" s="79"/>
      <c r="IR14" s="80"/>
    </row>
    <row r="15" spans="1:252" ht="16.5" customHeight="1" x14ac:dyDescent="0.2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2"/>
      <c r="X15" s="157"/>
      <c r="Y15" s="157"/>
      <c r="Z15" s="157"/>
      <c r="AA15" s="157"/>
      <c r="AB15" s="157"/>
      <c r="AC15" s="157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3">
        <f>AK15+AW15</f>
        <v>0</v>
      </c>
      <c r="BD15" s="123"/>
      <c r="BE15" s="123"/>
      <c r="BF15" s="123"/>
      <c r="BG15" s="123"/>
      <c r="BH15" s="123"/>
      <c r="BI15" s="123">
        <f>BC15*IA15</f>
        <v>0</v>
      </c>
      <c r="BJ15" s="123"/>
      <c r="BK15" s="123"/>
      <c r="BL15" s="123"/>
      <c r="BM15" s="123"/>
      <c r="BN15" s="123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3">
        <f>BU15*IA15</f>
        <v>0</v>
      </c>
      <c r="CH15" s="123"/>
      <c r="CI15" s="123"/>
      <c r="CJ15" s="123"/>
      <c r="CK15" s="123"/>
      <c r="CL15" s="123"/>
      <c r="CM15" s="126">
        <v>2.5529999999999999</v>
      </c>
      <c r="CN15" s="126"/>
      <c r="CO15" s="126"/>
      <c r="CP15" s="126"/>
      <c r="CQ15" s="126"/>
      <c r="CR15" s="126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5">
        <f>CM15+CS15+CY15+DE15+DK15</f>
        <v>2.5529999999999999</v>
      </c>
      <c r="ED15" s="123"/>
      <c r="EE15" s="123"/>
      <c r="EF15" s="123"/>
      <c r="EG15" s="123"/>
      <c r="EH15" s="123"/>
      <c r="EI15" s="154">
        <f>EC15*IA14</f>
        <v>194.46200999999999</v>
      </c>
      <c r="EJ15" s="154"/>
      <c r="EK15" s="154"/>
      <c r="EL15" s="154"/>
      <c r="EM15" s="154"/>
      <c r="EN15" s="154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322"/>
      <c r="FB15" s="322"/>
      <c r="FC15" s="322"/>
      <c r="FD15" s="322"/>
      <c r="FE15" s="322"/>
      <c r="FF15" s="322"/>
      <c r="FG15" s="123">
        <f>EU15*IA15</f>
        <v>0</v>
      </c>
      <c r="FH15" s="123"/>
      <c r="FI15" s="123"/>
      <c r="FJ15" s="123"/>
      <c r="FK15" s="123"/>
      <c r="FL15" s="123"/>
      <c r="FM15" s="126">
        <v>6.8000000000000005E-2</v>
      </c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351">
        <f>(FM15+FS15+FY15+GE15+GK15+GQ15)*IA14</f>
        <v>5.1795600000000004</v>
      </c>
      <c r="HD15" s="352"/>
      <c r="HE15" s="352"/>
      <c r="HF15" s="352"/>
      <c r="HG15" s="352"/>
      <c r="HH15" s="353"/>
      <c r="HI15" s="122"/>
      <c r="HJ15" s="122"/>
      <c r="HK15" s="122"/>
      <c r="HL15" s="122"/>
      <c r="HM15" s="122"/>
      <c r="HN15" s="122"/>
      <c r="HO15" s="125">
        <f>AD15+AK15+AQ15+AW15+BO15+BU15+CA15+CM15+CS15+CY15+DE15+DK15+DQ15+DW15+EO15+EU15+FA15+FE15+FM15+FS15+FY15+GE15+GK15+GQ15</f>
        <v>2.621</v>
      </c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76"/>
      <c r="IL15" s="81">
        <f>HO15*IA14</f>
        <v>199.64157</v>
      </c>
      <c r="IM15" s="79"/>
      <c r="IN15" s="79"/>
      <c r="IO15" s="79"/>
      <c r="IP15" s="79"/>
      <c r="IQ15" s="79"/>
      <c r="IR15" s="80"/>
    </row>
    <row r="16" spans="1:252" ht="16.5" customHeight="1" x14ac:dyDescent="0.2">
      <c r="A16" s="188" t="s">
        <v>90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157"/>
      <c r="Y16" s="157"/>
      <c r="Z16" s="157"/>
      <c r="AA16" s="157"/>
      <c r="AB16" s="157"/>
      <c r="AC16" s="157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55">
        <f>AD16+AQ16</f>
        <v>0</v>
      </c>
      <c r="BD16" s="155"/>
      <c r="BE16" s="155"/>
      <c r="BF16" s="155"/>
      <c r="BG16" s="155"/>
      <c r="BH16" s="155"/>
      <c r="BI16" s="155">
        <f>AK16+AW16</f>
        <v>0</v>
      </c>
      <c r="BJ16" s="155"/>
      <c r="BK16" s="155"/>
      <c r="BL16" s="155"/>
      <c r="BM16" s="155"/>
      <c r="BN16" s="155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3"/>
      <c r="CH16" s="123"/>
      <c r="CI16" s="123"/>
      <c r="CJ16" s="123"/>
      <c r="CK16" s="123"/>
      <c r="CL16" s="123"/>
      <c r="CM16" s="364" t="s">
        <v>68</v>
      </c>
      <c r="CN16" s="364"/>
      <c r="CO16" s="364"/>
      <c r="CP16" s="364"/>
      <c r="CQ16" s="364"/>
      <c r="CR16" s="364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3"/>
      <c r="ED16" s="123"/>
      <c r="EE16" s="123"/>
      <c r="EF16" s="123"/>
      <c r="EG16" s="123"/>
      <c r="EH16" s="123"/>
      <c r="EI16" s="124" t="str">
        <f>CM16</f>
        <v>0,005</v>
      </c>
      <c r="EJ16" s="360"/>
      <c r="EK16" s="360"/>
      <c r="EL16" s="360"/>
      <c r="EM16" s="360"/>
      <c r="EN16" s="360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22"/>
      <c r="FB16" s="122"/>
      <c r="FC16" s="122"/>
      <c r="FD16" s="122"/>
      <c r="FE16" s="122"/>
      <c r="FF16" s="122"/>
      <c r="FG16" s="123"/>
      <c r="FH16" s="123"/>
      <c r="FI16" s="123"/>
      <c r="FJ16" s="123"/>
      <c r="FK16" s="123"/>
      <c r="FL16" s="123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3"/>
      <c r="HD16" s="123"/>
      <c r="HE16" s="123"/>
      <c r="HF16" s="123"/>
      <c r="HG16" s="123"/>
      <c r="HH16" s="123"/>
      <c r="HI16" s="157" t="s">
        <v>79</v>
      </c>
      <c r="HJ16" s="157"/>
      <c r="HK16" s="157"/>
      <c r="HL16" s="157"/>
      <c r="HM16" s="157"/>
      <c r="HN16" s="157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2">
        <v>369.87</v>
      </c>
      <c r="IB16" s="122"/>
      <c r="IC16" s="122"/>
      <c r="ID16" s="122"/>
      <c r="IE16" s="122"/>
      <c r="IF16" s="122"/>
      <c r="IG16" s="122"/>
      <c r="IH16" s="122"/>
      <c r="II16" s="122"/>
      <c r="IJ16" s="122"/>
      <c r="IK16" s="76"/>
      <c r="IL16" s="102"/>
      <c r="IM16" s="79"/>
      <c r="IN16" s="79"/>
      <c r="IO16" s="79"/>
      <c r="IP16" s="79"/>
      <c r="IQ16" s="79"/>
      <c r="IR16" s="80"/>
    </row>
    <row r="17" spans="1:252" ht="16.5" customHeight="1" x14ac:dyDescent="0.2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/>
      <c r="X17" s="157"/>
      <c r="Y17" s="157"/>
      <c r="Z17" s="157"/>
      <c r="AA17" s="157"/>
      <c r="AB17" s="157"/>
      <c r="AC17" s="157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367">
        <f>AD17+AK17</f>
        <v>0</v>
      </c>
      <c r="BD17" s="367"/>
      <c r="BE17" s="367"/>
      <c r="BF17" s="367"/>
      <c r="BG17" s="367"/>
      <c r="BH17" s="367"/>
      <c r="BI17" s="154">
        <f>BC17*IA16</f>
        <v>0</v>
      </c>
      <c r="BJ17" s="154"/>
      <c r="BK17" s="154"/>
      <c r="BL17" s="154"/>
      <c r="BM17" s="154"/>
      <c r="BN17" s="154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3">
        <f>BU17*IA17</f>
        <v>0</v>
      </c>
      <c r="CH17" s="123"/>
      <c r="CI17" s="123"/>
      <c r="CJ17" s="123"/>
      <c r="CK17" s="123"/>
      <c r="CL17" s="123"/>
      <c r="CM17" s="126">
        <f>CM16*приходящие!X15</f>
        <v>0.38</v>
      </c>
      <c r="CN17" s="126"/>
      <c r="CO17" s="126"/>
      <c r="CP17" s="126"/>
      <c r="CQ17" s="126"/>
      <c r="CR17" s="126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5">
        <f>CM17+CS17+CY17+DE17+DK17</f>
        <v>0.38</v>
      </c>
      <c r="ED17" s="125"/>
      <c r="EE17" s="125"/>
      <c r="EF17" s="125"/>
      <c r="EG17" s="125"/>
      <c r="EH17" s="125"/>
      <c r="EI17" s="154">
        <f>EC17*IA16</f>
        <v>140.5506</v>
      </c>
      <c r="EJ17" s="154"/>
      <c r="EK17" s="154"/>
      <c r="EL17" s="154"/>
      <c r="EM17" s="154"/>
      <c r="EN17" s="154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322"/>
      <c r="FB17" s="322"/>
      <c r="FC17" s="322"/>
      <c r="FD17" s="322"/>
      <c r="FE17" s="322"/>
      <c r="FF17" s="322"/>
      <c r="FG17" s="123">
        <f>EO17+EU17+FA17+FE17*IA16</f>
        <v>0</v>
      </c>
      <c r="FH17" s="123"/>
      <c r="FI17" s="123"/>
      <c r="FJ17" s="123"/>
      <c r="FK17" s="123"/>
      <c r="FL17" s="123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3">
        <f>(FM17+FS17+FY17+GE17+GK17+GQ17)*IA16</f>
        <v>0</v>
      </c>
      <c r="HD17" s="123"/>
      <c r="HE17" s="123"/>
      <c r="HF17" s="123"/>
      <c r="HG17" s="123"/>
      <c r="HH17" s="123"/>
      <c r="HI17" s="157"/>
      <c r="HJ17" s="157"/>
      <c r="HK17" s="157"/>
      <c r="HL17" s="157"/>
      <c r="HM17" s="157"/>
      <c r="HN17" s="157"/>
      <c r="HO17" s="125">
        <f>AD17+AK17+AQ17+AW17+BO17+BU17+CA17+CM17+CS17+CY17+DE17+DK17+DQ17+DW17+EO17+EU17+FA17+FE17+FM17+FS17+FY17+GE17+GK17+GQ17</f>
        <v>0.38</v>
      </c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354"/>
      <c r="IB17" s="354"/>
      <c r="IC17" s="354"/>
      <c r="ID17" s="354"/>
      <c r="IE17" s="354"/>
      <c r="IF17" s="354"/>
      <c r="IG17" s="354"/>
      <c r="IH17" s="354"/>
      <c r="II17" s="354"/>
      <c r="IJ17" s="354"/>
      <c r="IK17" s="329"/>
      <c r="IL17" s="93">
        <f>HO17*IA16</f>
        <v>140.5506</v>
      </c>
      <c r="IM17" s="94"/>
      <c r="IN17" s="94"/>
      <c r="IO17" s="94"/>
      <c r="IP17" s="94"/>
      <c r="IQ17" s="94"/>
      <c r="IR17" s="95"/>
    </row>
    <row r="18" spans="1:252" ht="16.5" customHeight="1" x14ac:dyDescent="0.2">
      <c r="A18" s="188" t="s">
        <v>129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/>
      <c r="X18" s="157"/>
      <c r="Y18" s="157"/>
      <c r="Z18" s="157"/>
      <c r="AA18" s="157"/>
      <c r="AB18" s="157"/>
      <c r="AC18" s="157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55">
        <f>AD18+AQ18</f>
        <v>0</v>
      </c>
      <c r="BD18" s="155"/>
      <c r="BE18" s="155"/>
      <c r="BF18" s="155"/>
      <c r="BG18" s="155"/>
      <c r="BH18" s="155"/>
      <c r="BI18" s="155">
        <f>AK18+AW18</f>
        <v>0</v>
      </c>
      <c r="BJ18" s="155"/>
      <c r="BK18" s="155"/>
      <c r="BL18" s="155"/>
      <c r="BM18" s="155"/>
      <c r="BN18" s="155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3"/>
      <c r="CH18" s="123"/>
      <c r="CI18" s="123"/>
      <c r="CJ18" s="123"/>
      <c r="CK18" s="123"/>
      <c r="CL18" s="123"/>
      <c r="CM18" s="156"/>
      <c r="CN18" s="156"/>
      <c r="CO18" s="156"/>
      <c r="CP18" s="156"/>
      <c r="CQ18" s="156"/>
      <c r="CR18" s="156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3"/>
      <c r="ED18" s="123"/>
      <c r="EE18" s="123"/>
      <c r="EF18" s="123"/>
      <c r="EG18" s="123"/>
      <c r="EH18" s="123"/>
      <c r="EI18" s="124">
        <f>CM18+CS18+CY18+DE18+DK18+DQ18</f>
        <v>0</v>
      </c>
      <c r="EJ18" s="360"/>
      <c r="EK18" s="360"/>
      <c r="EL18" s="360"/>
      <c r="EM18" s="360"/>
      <c r="EN18" s="360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3"/>
      <c r="FH18" s="123"/>
      <c r="FI18" s="123"/>
      <c r="FJ18" s="123"/>
      <c r="FK18" s="123"/>
      <c r="FL18" s="123"/>
      <c r="FM18" s="156" t="s">
        <v>130</v>
      </c>
      <c r="FN18" s="156"/>
      <c r="FO18" s="156"/>
      <c r="FP18" s="156"/>
      <c r="FQ18" s="156"/>
      <c r="FR18" s="156"/>
      <c r="FS18" s="135">
        <v>3.0000000000000001E-3</v>
      </c>
      <c r="FT18" s="135"/>
      <c r="FU18" s="135"/>
      <c r="FV18" s="135"/>
      <c r="FW18" s="135"/>
      <c r="FX18" s="135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3"/>
      <c r="HD18" s="123"/>
      <c r="HE18" s="123"/>
      <c r="HF18" s="123"/>
      <c r="HG18" s="123"/>
      <c r="HH18" s="123"/>
      <c r="HI18" s="157" t="s">
        <v>79</v>
      </c>
      <c r="HJ18" s="157"/>
      <c r="HK18" s="157"/>
      <c r="HL18" s="157"/>
      <c r="HM18" s="157"/>
      <c r="HN18" s="157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2">
        <v>230</v>
      </c>
      <c r="IB18" s="122"/>
      <c r="IC18" s="122"/>
      <c r="ID18" s="122"/>
      <c r="IE18" s="122"/>
      <c r="IF18" s="122"/>
      <c r="IG18" s="122"/>
      <c r="IH18" s="122"/>
      <c r="II18" s="122"/>
      <c r="IJ18" s="122"/>
      <c r="IK18" s="76"/>
      <c r="IL18" s="102"/>
      <c r="IM18" s="79"/>
      <c r="IN18" s="79"/>
      <c r="IO18" s="79"/>
      <c r="IP18" s="79"/>
      <c r="IQ18" s="79"/>
      <c r="IR18" s="80"/>
    </row>
    <row r="19" spans="1:252" ht="16.5" customHeight="1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9"/>
      <c r="X19" s="157"/>
      <c r="Y19" s="157"/>
      <c r="Z19" s="157"/>
      <c r="AA19" s="157"/>
      <c r="AB19" s="157"/>
      <c r="AC19" s="157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3">
        <f>AK19+AW19</f>
        <v>0</v>
      </c>
      <c r="BD19" s="123"/>
      <c r="BE19" s="123"/>
      <c r="BF19" s="123"/>
      <c r="BG19" s="123"/>
      <c r="BH19" s="123"/>
      <c r="BI19" s="123">
        <f>BC19*IA19</f>
        <v>0</v>
      </c>
      <c r="BJ19" s="123"/>
      <c r="BK19" s="123"/>
      <c r="BL19" s="123"/>
      <c r="BM19" s="123"/>
      <c r="BN19" s="123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3">
        <f>BU19*IA19</f>
        <v>0</v>
      </c>
      <c r="CH19" s="123"/>
      <c r="CI19" s="123"/>
      <c r="CJ19" s="123"/>
      <c r="CK19" s="123"/>
      <c r="CL19" s="123"/>
      <c r="CM19" s="126"/>
      <c r="CN19" s="126"/>
      <c r="CO19" s="126"/>
      <c r="CP19" s="126"/>
      <c r="CQ19" s="126"/>
      <c r="CR19" s="126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5">
        <f>CM19+CS19+CY19+DE19+DK19</f>
        <v>0</v>
      </c>
      <c r="ED19" s="123"/>
      <c r="EE19" s="123"/>
      <c r="EF19" s="123"/>
      <c r="EG19" s="123"/>
      <c r="EH19" s="123"/>
      <c r="EI19" s="154">
        <f>EC19*IA18</f>
        <v>0</v>
      </c>
      <c r="EJ19" s="154"/>
      <c r="EK19" s="154"/>
      <c r="EL19" s="154"/>
      <c r="EM19" s="154"/>
      <c r="EN19" s="154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322"/>
      <c r="FB19" s="322"/>
      <c r="FC19" s="322"/>
      <c r="FD19" s="322"/>
      <c r="FE19" s="322"/>
      <c r="FF19" s="322"/>
      <c r="FG19" s="123">
        <f>EU19*IA19</f>
        <v>0</v>
      </c>
      <c r="FH19" s="123"/>
      <c r="FI19" s="123"/>
      <c r="FJ19" s="123"/>
      <c r="FK19" s="123"/>
      <c r="FL19" s="123"/>
      <c r="FM19" s="126">
        <f>FM18*приходящие!H17</f>
        <v>8.0000000000000002E-3</v>
      </c>
      <c r="FN19" s="126"/>
      <c r="FO19" s="126"/>
      <c r="FP19" s="126"/>
      <c r="FQ19" s="126"/>
      <c r="FR19" s="126"/>
      <c r="FS19" s="126">
        <f>FS18*приходящие!X17</f>
        <v>0</v>
      </c>
      <c r="FT19" s="126"/>
      <c r="FU19" s="126"/>
      <c r="FV19" s="126"/>
      <c r="FW19" s="126"/>
      <c r="FX19" s="126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54">
        <f>(FM19+FS19+FY19+GE19)*IA18</f>
        <v>1.84</v>
      </c>
      <c r="HD19" s="154"/>
      <c r="HE19" s="154"/>
      <c r="HF19" s="154"/>
      <c r="HG19" s="154"/>
      <c r="HH19" s="154"/>
      <c r="HI19" s="157"/>
      <c r="HJ19" s="157"/>
      <c r="HK19" s="157"/>
      <c r="HL19" s="157"/>
      <c r="HM19" s="157"/>
      <c r="HN19" s="157"/>
      <c r="HO19" s="125">
        <f>AD19+AK19+AQ19+AW19+BO19+BU19+CA19+CM19+CS19+CY19+DE19+DK19+DQ19+DW19+EO19+EU19+FA19+FE19+FM19+FS19+FY19+GE19+GK19+GQ19</f>
        <v>8.0000000000000002E-3</v>
      </c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76"/>
      <c r="IL19" s="81">
        <f>HO19*IA18</f>
        <v>1.84</v>
      </c>
      <c r="IM19" s="79"/>
      <c r="IN19" s="79"/>
      <c r="IO19" s="79"/>
      <c r="IP19" s="79"/>
      <c r="IQ19" s="79"/>
      <c r="IR19" s="80"/>
    </row>
    <row r="20" spans="1:252" ht="18" customHeight="1" x14ac:dyDescent="0.2">
      <c r="A20" s="188" t="s">
        <v>58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9"/>
      <c r="X20" s="157"/>
      <c r="Y20" s="157"/>
      <c r="Z20" s="157"/>
      <c r="AA20" s="157"/>
      <c r="AB20" s="157"/>
      <c r="AC20" s="157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55">
        <f>AD20+AQ20</f>
        <v>0</v>
      </c>
      <c r="BD20" s="155"/>
      <c r="BE20" s="155"/>
      <c r="BF20" s="155"/>
      <c r="BG20" s="155"/>
      <c r="BH20" s="155"/>
      <c r="BI20" s="155">
        <f>AK20+AW20</f>
        <v>0</v>
      </c>
      <c r="BJ20" s="155"/>
      <c r="BK20" s="155"/>
      <c r="BL20" s="155"/>
      <c r="BM20" s="155"/>
      <c r="BN20" s="155"/>
      <c r="BO20" s="157"/>
      <c r="BP20" s="157"/>
      <c r="BQ20" s="157"/>
      <c r="BR20" s="157"/>
      <c r="BS20" s="157"/>
      <c r="BT20" s="157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3"/>
      <c r="CH20" s="123"/>
      <c r="CI20" s="123"/>
      <c r="CJ20" s="123"/>
      <c r="CK20" s="123"/>
      <c r="CL20" s="123"/>
      <c r="CM20" s="156" t="s">
        <v>68</v>
      </c>
      <c r="CN20" s="156"/>
      <c r="CO20" s="156"/>
      <c r="CP20" s="156"/>
      <c r="CQ20" s="156"/>
      <c r="CR20" s="156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3"/>
      <c r="ED20" s="123"/>
      <c r="EE20" s="123"/>
      <c r="EF20" s="123"/>
      <c r="EG20" s="123"/>
      <c r="EH20" s="123"/>
      <c r="EI20" s="124">
        <f>CM20+CS20+CY20+DE20+DK20+DQ20</f>
        <v>5.0000000000000001E-3</v>
      </c>
      <c r="EJ20" s="360"/>
      <c r="EK20" s="360"/>
      <c r="EL20" s="360"/>
      <c r="EM20" s="360"/>
      <c r="EN20" s="360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3"/>
      <c r="FH20" s="123"/>
      <c r="FI20" s="123"/>
      <c r="FJ20" s="123"/>
      <c r="FK20" s="123"/>
      <c r="FL20" s="123"/>
      <c r="FM20" s="157"/>
      <c r="FN20" s="157"/>
      <c r="FO20" s="157"/>
      <c r="FP20" s="157"/>
      <c r="FQ20" s="157"/>
      <c r="FR20" s="157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3"/>
      <c r="HD20" s="123"/>
      <c r="HE20" s="123"/>
      <c r="HF20" s="123"/>
      <c r="HG20" s="123"/>
      <c r="HH20" s="123"/>
      <c r="HI20" s="122">
        <v>5</v>
      </c>
      <c r="HJ20" s="122"/>
      <c r="HK20" s="122"/>
      <c r="HL20" s="122"/>
      <c r="HM20" s="122"/>
      <c r="HN20" s="122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2">
        <v>35.119999999999997</v>
      </c>
      <c r="IB20" s="122"/>
      <c r="IC20" s="122"/>
      <c r="ID20" s="122"/>
      <c r="IE20" s="122"/>
      <c r="IF20" s="122"/>
      <c r="IG20" s="122"/>
      <c r="IH20" s="122"/>
      <c r="II20" s="122"/>
      <c r="IJ20" s="122"/>
      <c r="IK20" s="76"/>
      <c r="IL20" s="102"/>
      <c r="IM20" s="79"/>
      <c r="IN20" s="79"/>
      <c r="IO20" s="79"/>
      <c r="IP20" s="79"/>
      <c r="IQ20" s="79"/>
      <c r="IR20" s="80"/>
    </row>
    <row r="21" spans="1:252" ht="16.5" customHeight="1" x14ac:dyDescent="0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3">
        <f>AK21+AW21</f>
        <v>0</v>
      </c>
      <c r="BD21" s="123"/>
      <c r="BE21" s="123"/>
      <c r="BF21" s="123"/>
      <c r="BG21" s="123"/>
      <c r="BH21" s="123"/>
      <c r="BI21" s="123">
        <f>BC21*IA21</f>
        <v>0</v>
      </c>
      <c r="BJ21" s="123"/>
      <c r="BK21" s="123"/>
      <c r="BL21" s="123"/>
      <c r="BM21" s="123"/>
      <c r="BN21" s="123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3">
        <f>BU21*IA21</f>
        <v>0</v>
      </c>
      <c r="CH21" s="123"/>
      <c r="CI21" s="123"/>
      <c r="CJ21" s="123"/>
      <c r="CK21" s="123"/>
      <c r="CL21" s="123"/>
      <c r="CM21" s="126">
        <f>CM20*приходящие!X15</f>
        <v>0.38</v>
      </c>
      <c r="CN21" s="126"/>
      <c r="CO21" s="126"/>
      <c r="CP21" s="126"/>
      <c r="CQ21" s="126"/>
      <c r="CR21" s="126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5">
        <f>CM21+CS21+CY21+DE21+DK21</f>
        <v>0.38</v>
      </c>
      <c r="ED21" s="123"/>
      <c r="EE21" s="123"/>
      <c r="EF21" s="123"/>
      <c r="EG21" s="123"/>
      <c r="EH21" s="123"/>
      <c r="EI21" s="154">
        <f>CM21*IA20</f>
        <v>13.345599999999999</v>
      </c>
      <c r="EJ21" s="154"/>
      <c r="EK21" s="154"/>
      <c r="EL21" s="154"/>
      <c r="EM21" s="154"/>
      <c r="EN21" s="154"/>
      <c r="EO21" s="249"/>
      <c r="EP21" s="249"/>
      <c r="EQ21" s="249"/>
      <c r="ER21" s="249"/>
      <c r="ES21" s="249"/>
      <c r="ET21" s="249"/>
      <c r="EU21" s="122"/>
      <c r="EV21" s="122"/>
      <c r="EW21" s="122"/>
      <c r="EX21" s="122"/>
      <c r="EY21" s="122"/>
      <c r="EZ21" s="122"/>
      <c r="FA21" s="322"/>
      <c r="FB21" s="322"/>
      <c r="FC21" s="322"/>
      <c r="FD21" s="322"/>
      <c r="FE21" s="322"/>
      <c r="FF21" s="322"/>
      <c r="FG21" s="123">
        <f>EU21*IA21</f>
        <v>0</v>
      </c>
      <c r="FH21" s="123"/>
      <c r="FI21" s="123"/>
      <c r="FJ21" s="123"/>
      <c r="FK21" s="123"/>
      <c r="FL21" s="123"/>
      <c r="FM21" s="157"/>
      <c r="FN21" s="157"/>
      <c r="FO21" s="157"/>
      <c r="FP21" s="157"/>
      <c r="FQ21" s="157"/>
      <c r="FR21" s="157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3">
        <f>(FS21+GE21+GQ21)*IA21</f>
        <v>0</v>
      </c>
      <c r="HD21" s="123"/>
      <c r="HE21" s="123"/>
      <c r="HF21" s="123"/>
      <c r="HG21" s="123"/>
      <c r="HH21" s="123"/>
      <c r="HI21" s="157"/>
      <c r="HJ21" s="157"/>
      <c r="HK21" s="157"/>
      <c r="HL21" s="157"/>
      <c r="HM21" s="157"/>
      <c r="HN21" s="157"/>
      <c r="HO21" s="125">
        <f>AD21+AK21+AQ21+AW21+BO21+BU21+CA21+CM21+CS21+CY21+DE21+DK21+DQ21+DW21+EO21+EU21+FA21+FE21+FM21+FS21+FY21+GE21+GK21+GQ21</f>
        <v>0.38</v>
      </c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76"/>
      <c r="IL21" s="81">
        <f>HO21*IA20</f>
        <v>13.345599999999999</v>
      </c>
      <c r="IM21" s="79"/>
      <c r="IN21" s="79"/>
      <c r="IO21" s="79"/>
      <c r="IP21" s="79"/>
      <c r="IQ21" s="79"/>
      <c r="IR21" s="80"/>
    </row>
    <row r="22" spans="1:252" ht="16.5" customHeight="1" x14ac:dyDescent="0.2">
      <c r="A22" s="188" t="s">
        <v>126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234">
        <f>AD22+AQ22</f>
        <v>0</v>
      </c>
      <c r="BD22" s="155"/>
      <c r="BE22" s="155"/>
      <c r="BF22" s="155"/>
      <c r="BG22" s="155"/>
      <c r="BH22" s="155"/>
      <c r="BI22" s="155">
        <f>AK22+AW22</f>
        <v>0</v>
      </c>
      <c r="BJ22" s="155"/>
      <c r="BK22" s="155"/>
      <c r="BL22" s="155"/>
      <c r="BM22" s="155"/>
      <c r="BN22" s="155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3"/>
      <c r="CH22" s="123"/>
      <c r="CI22" s="123"/>
      <c r="CJ22" s="123"/>
      <c r="CK22" s="123"/>
      <c r="CL22" s="123"/>
      <c r="CM22" s="156"/>
      <c r="CN22" s="156"/>
      <c r="CO22" s="156"/>
      <c r="CP22" s="156"/>
      <c r="CQ22" s="156"/>
      <c r="CR22" s="156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3"/>
      <c r="ED22" s="123"/>
      <c r="EE22" s="123"/>
      <c r="EF22" s="123"/>
      <c r="EG22" s="123"/>
      <c r="EH22" s="123"/>
      <c r="EI22" s="124">
        <f>CM22+CS22+CY22+DE22+DK22+DQ22</f>
        <v>0</v>
      </c>
      <c r="EJ22" s="360"/>
      <c r="EK22" s="360"/>
      <c r="EL22" s="360"/>
      <c r="EM22" s="360"/>
      <c r="EN22" s="360"/>
      <c r="EO22" s="253">
        <v>0.3</v>
      </c>
      <c r="EP22" s="253"/>
      <c r="EQ22" s="253"/>
      <c r="ER22" s="253"/>
      <c r="ES22" s="253"/>
      <c r="ET22" s="253"/>
      <c r="EU22" s="253">
        <v>0.3</v>
      </c>
      <c r="EV22" s="253"/>
      <c r="EW22" s="253"/>
      <c r="EX22" s="253"/>
      <c r="EY22" s="253"/>
      <c r="EZ22" s="253"/>
      <c r="FA22" s="122"/>
      <c r="FB22" s="122"/>
      <c r="FC22" s="122"/>
      <c r="FD22" s="122"/>
      <c r="FE22" s="122"/>
      <c r="FF22" s="122"/>
      <c r="FG22" s="123"/>
      <c r="FH22" s="123"/>
      <c r="FI22" s="123"/>
      <c r="FJ22" s="123"/>
      <c r="FK22" s="123"/>
      <c r="FL22" s="123"/>
      <c r="FM22" s="156"/>
      <c r="FN22" s="156"/>
      <c r="FO22" s="156"/>
      <c r="FP22" s="156"/>
      <c r="FQ22" s="156"/>
      <c r="FR22" s="156"/>
      <c r="FS22" s="133"/>
      <c r="FT22" s="133"/>
      <c r="FU22" s="133"/>
      <c r="FV22" s="133"/>
      <c r="FW22" s="133"/>
      <c r="FX22" s="133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3"/>
      <c r="HD22" s="123"/>
      <c r="HE22" s="123"/>
      <c r="HF22" s="123"/>
      <c r="HG22" s="123"/>
      <c r="HH22" s="123"/>
      <c r="HI22" s="157" t="s">
        <v>152</v>
      </c>
      <c r="HJ22" s="157"/>
      <c r="HK22" s="157"/>
      <c r="HL22" s="157"/>
      <c r="HM22" s="157"/>
      <c r="HN22" s="157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2">
        <v>211.67</v>
      </c>
      <c r="IB22" s="122"/>
      <c r="IC22" s="122"/>
      <c r="ID22" s="122"/>
      <c r="IE22" s="122"/>
      <c r="IF22" s="122"/>
      <c r="IG22" s="122"/>
      <c r="IH22" s="122"/>
      <c r="II22" s="122"/>
      <c r="IJ22" s="122"/>
      <c r="IK22" s="76"/>
      <c r="IL22" s="102"/>
      <c r="IM22" s="79"/>
      <c r="IN22" s="79"/>
      <c r="IO22" s="79"/>
      <c r="IP22" s="79"/>
      <c r="IQ22" s="79"/>
      <c r="IR22" s="80"/>
    </row>
    <row r="23" spans="1:252" ht="18.75" customHeight="1" x14ac:dyDescent="0.2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2"/>
      <c r="X23" s="157"/>
      <c r="Y23" s="157"/>
      <c r="Z23" s="157"/>
      <c r="AA23" s="157"/>
      <c r="AB23" s="157"/>
      <c r="AC23" s="157"/>
      <c r="AD23" s="157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5">
        <f>AD23+AK23+AQ23+AW23</f>
        <v>0</v>
      </c>
      <c r="BD23" s="125"/>
      <c r="BE23" s="125"/>
      <c r="BF23" s="125"/>
      <c r="BG23" s="125"/>
      <c r="BH23" s="125"/>
      <c r="BI23" s="154">
        <f>(AD23+AK23)*IA22</f>
        <v>0</v>
      </c>
      <c r="BJ23" s="154"/>
      <c r="BK23" s="154"/>
      <c r="BL23" s="154"/>
      <c r="BM23" s="154"/>
      <c r="BN23" s="154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3">
        <f>BU23*IA23</f>
        <v>0</v>
      </c>
      <c r="CH23" s="123"/>
      <c r="CI23" s="123"/>
      <c r="CJ23" s="123"/>
      <c r="CK23" s="123"/>
      <c r="CL23" s="123"/>
      <c r="CM23" s="126"/>
      <c r="CN23" s="126"/>
      <c r="CO23" s="126"/>
      <c r="CP23" s="126"/>
      <c r="CQ23" s="126"/>
      <c r="CR23" s="126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5">
        <f>CM23+CS23+CY23+DE23+DK23</f>
        <v>0</v>
      </c>
      <c r="ED23" s="123"/>
      <c r="EE23" s="123"/>
      <c r="EF23" s="123"/>
      <c r="EG23" s="123"/>
      <c r="EH23" s="123"/>
      <c r="EI23" s="154">
        <f>EC23*IA22</f>
        <v>0</v>
      </c>
      <c r="EJ23" s="154"/>
      <c r="EK23" s="154"/>
      <c r="EL23" s="154"/>
      <c r="EM23" s="154"/>
      <c r="EN23" s="154"/>
      <c r="EO23" s="126">
        <v>1.2</v>
      </c>
      <c r="EP23" s="126"/>
      <c r="EQ23" s="126"/>
      <c r="ER23" s="126"/>
      <c r="ES23" s="126"/>
      <c r="ET23" s="126"/>
      <c r="EU23" s="126">
        <v>4.5</v>
      </c>
      <c r="EV23" s="126"/>
      <c r="EW23" s="126"/>
      <c r="EX23" s="126"/>
      <c r="EY23" s="126"/>
      <c r="EZ23" s="126"/>
      <c r="FA23" s="322"/>
      <c r="FB23" s="322"/>
      <c r="FC23" s="322"/>
      <c r="FD23" s="322"/>
      <c r="FE23" s="322"/>
      <c r="FF23" s="322"/>
      <c r="FG23" s="154">
        <f>(EO23+EU23+FA23+FE23)*IA22</f>
        <v>1206.519</v>
      </c>
      <c r="FH23" s="154"/>
      <c r="FI23" s="154"/>
      <c r="FJ23" s="154"/>
      <c r="FK23" s="154"/>
      <c r="FL23" s="154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54">
        <f>(FM23+FS23+FY23+GE23+GK23+GQ23)*IA22</f>
        <v>0</v>
      </c>
      <c r="HD23" s="154"/>
      <c r="HE23" s="154"/>
      <c r="HF23" s="154"/>
      <c r="HG23" s="154"/>
      <c r="HH23" s="154"/>
      <c r="HI23" s="122"/>
      <c r="HJ23" s="122"/>
      <c r="HK23" s="122"/>
      <c r="HL23" s="122"/>
      <c r="HM23" s="122"/>
      <c r="HN23" s="122"/>
      <c r="HO23" s="125">
        <f>AD23+AK23+AQ23+AW23+BO23+BU23+CA23+CM23+CS23+CY23+DE23+DK23+DQ23+DW23+EO23+EU23+FA23+FE23+FM23+FS23+FY23+GE23+GK23+GQ23</f>
        <v>5.7</v>
      </c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76"/>
      <c r="IL23" s="81">
        <f>HO23*IA22</f>
        <v>1206.519</v>
      </c>
      <c r="IM23" s="79"/>
      <c r="IN23" s="79"/>
      <c r="IO23" s="79"/>
      <c r="IP23" s="79"/>
      <c r="IQ23" s="79"/>
      <c r="IR23" s="80"/>
    </row>
    <row r="24" spans="1:252" ht="16.5" customHeight="1" x14ac:dyDescent="0.2">
      <c r="A24" s="188" t="s">
        <v>128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57"/>
      <c r="Y24" s="157"/>
      <c r="Z24" s="157"/>
      <c r="AA24" s="157"/>
      <c r="AB24" s="157"/>
      <c r="AC24" s="157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55">
        <f>AD24+AQ24</f>
        <v>0</v>
      </c>
      <c r="BD24" s="155"/>
      <c r="BE24" s="155"/>
      <c r="BF24" s="155"/>
      <c r="BG24" s="155"/>
      <c r="BH24" s="155"/>
      <c r="BI24" s="155">
        <f>AK24+AW24</f>
        <v>0</v>
      </c>
      <c r="BJ24" s="155"/>
      <c r="BK24" s="155"/>
      <c r="BL24" s="155"/>
      <c r="BM24" s="155"/>
      <c r="BN24" s="15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22"/>
      <c r="CB24" s="122"/>
      <c r="CC24" s="122"/>
      <c r="CD24" s="122"/>
      <c r="CE24" s="122"/>
      <c r="CF24" s="122"/>
      <c r="CG24" s="123"/>
      <c r="CH24" s="123"/>
      <c r="CI24" s="123"/>
      <c r="CJ24" s="123"/>
      <c r="CK24" s="123"/>
      <c r="CL24" s="123"/>
      <c r="CM24" s="157"/>
      <c r="CN24" s="157"/>
      <c r="CO24" s="157"/>
      <c r="CP24" s="157"/>
      <c r="CQ24" s="157"/>
      <c r="CR24" s="157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3"/>
      <c r="ED24" s="123"/>
      <c r="EE24" s="123"/>
      <c r="EF24" s="123"/>
      <c r="EG24" s="123"/>
      <c r="EH24" s="123"/>
      <c r="EI24" s="360">
        <f>EC24*IA24</f>
        <v>0</v>
      </c>
      <c r="EJ24" s="360"/>
      <c r="EK24" s="360"/>
      <c r="EL24" s="360"/>
      <c r="EM24" s="360"/>
      <c r="EN24" s="360"/>
      <c r="EO24" s="246">
        <v>0</v>
      </c>
      <c r="EP24" s="246"/>
      <c r="EQ24" s="246"/>
      <c r="ER24" s="246"/>
      <c r="ES24" s="246"/>
      <c r="ET24" s="246"/>
      <c r="EU24" s="246">
        <v>0</v>
      </c>
      <c r="EV24" s="246"/>
      <c r="EW24" s="246"/>
      <c r="EX24" s="246"/>
      <c r="EY24" s="246"/>
      <c r="EZ24" s="246"/>
      <c r="FA24" s="122"/>
      <c r="FB24" s="122"/>
      <c r="FC24" s="122"/>
      <c r="FD24" s="122"/>
      <c r="FE24" s="122"/>
      <c r="FF24" s="122"/>
      <c r="FG24" s="123"/>
      <c r="FH24" s="123"/>
      <c r="FI24" s="123"/>
      <c r="FJ24" s="123"/>
      <c r="FK24" s="123"/>
      <c r="FL24" s="123"/>
      <c r="FM24" s="247" t="s">
        <v>97</v>
      </c>
      <c r="FN24" s="247"/>
      <c r="FO24" s="247"/>
      <c r="FP24" s="247"/>
      <c r="FQ24" s="247"/>
      <c r="FR24" s="247"/>
      <c r="FS24" s="240">
        <v>2.5000000000000001E-2</v>
      </c>
      <c r="FT24" s="240"/>
      <c r="FU24" s="240"/>
      <c r="FV24" s="240"/>
      <c r="FW24" s="240"/>
      <c r="FX24" s="240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3"/>
      <c r="HD24" s="123"/>
      <c r="HE24" s="123"/>
      <c r="HF24" s="123"/>
      <c r="HG24" s="123"/>
      <c r="HH24" s="123"/>
      <c r="HI24" s="157" t="s">
        <v>190</v>
      </c>
      <c r="HJ24" s="157"/>
      <c r="HK24" s="157"/>
      <c r="HL24" s="157"/>
      <c r="HM24" s="157"/>
      <c r="HN24" s="157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2">
        <v>218.46</v>
      </c>
      <c r="IB24" s="122"/>
      <c r="IC24" s="122"/>
      <c r="ID24" s="122"/>
      <c r="IE24" s="122"/>
      <c r="IF24" s="122"/>
      <c r="IG24" s="122"/>
      <c r="IH24" s="122"/>
      <c r="II24" s="122"/>
      <c r="IJ24" s="122"/>
      <c r="IK24" s="76"/>
      <c r="IL24" s="102"/>
      <c r="IM24" s="79"/>
      <c r="IN24" s="79"/>
      <c r="IO24" s="79"/>
      <c r="IP24" s="79"/>
      <c r="IQ24" s="79"/>
      <c r="IR24" s="80"/>
    </row>
    <row r="25" spans="1:252" ht="16.5" customHeight="1" x14ac:dyDescent="0.2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9"/>
      <c r="X25" s="157"/>
      <c r="Y25" s="157"/>
      <c r="Z25" s="157"/>
      <c r="AA25" s="157"/>
      <c r="AB25" s="157"/>
      <c r="AC25" s="157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5">
        <f>AD25+AK25+AQ25+AW25</f>
        <v>0</v>
      </c>
      <c r="BD25" s="123"/>
      <c r="BE25" s="123"/>
      <c r="BF25" s="123"/>
      <c r="BG25" s="123"/>
      <c r="BH25" s="123"/>
      <c r="BI25" s="154">
        <f>(AD25+AK25)*IA24</f>
        <v>0</v>
      </c>
      <c r="BJ25" s="154"/>
      <c r="BK25" s="154"/>
      <c r="BL25" s="154"/>
      <c r="BM25" s="154"/>
      <c r="BN25" s="154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2"/>
      <c r="CB25" s="122"/>
      <c r="CC25" s="122"/>
      <c r="CD25" s="122"/>
      <c r="CE25" s="122"/>
      <c r="CF25" s="122"/>
      <c r="CG25" s="123">
        <f>(BO25+BU25)*IA24</f>
        <v>0</v>
      </c>
      <c r="CH25" s="123"/>
      <c r="CI25" s="123"/>
      <c r="CJ25" s="123"/>
      <c r="CK25" s="123"/>
      <c r="CL25" s="123"/>
      <c r="CM25" s="157"/>
      <c r="CN25" s="157"/>
      <c r="CO25" s="157"/>
      <c r="CP25" s="157"/>
      <c r="CQ25" s="157"/>
      <c r="CR25" s="157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3">
        <f>CS25+DE25+DQ25</f>
        <v>0</v>
      </c>
      <c r="ED25" s="123"/>
      <c r="EE25" s="123"/>
      <c r="EF25" s="123"/>
      <c r="EG25" s="123"/>
      <c r="EH25" s="123"/>
      <c r="EI25" s="360">
        <f>EC25*IA25</f>
        <v>0</v>
      </c>
      <c r="EJ25" s="360"/>
      <c r="EK25" s="360"/>
      <c r="EL25" s="360"/>
      <c r="EM25" s="360"/>
      <c r="EN25" s="360"/>
      <c r="EO25" s="122">
        <f>EO24*приходящие!H16</f>
        <v>0</v>
      </c>
      <c r="EP25" s="122"/>
      <c r="EQ25" s="122"/>
      <c r="ER25" s="122"/>
      <c r="ES25" s="122"/>
      <c r="ET25" s="122"/>
      <c r="EU25" s="122">
        <f>EU24*приходящие!X16</f>
        <v>0</v>
      </c>
      <c r="EV25" s="122"/>
      <c r="EW25" s="122"/>
      <c r="EX25" s="122"/>
      <c r="EY25" s="122"/>
      <c r="EZ25" s="122"/>
      <c r="FA25" s="322"/>
      <c r="FB25" s="322"/>
      <c r="FC25" s="322"/>
      <c r="FD25" s="322"/>
      <c r="FE25" s="322"/>
      <c r="FF25" s="322"/>
      <c r="FG25" s="154">
        <f>(EO25+EU25+FA25+FE25)*IA24</f>
        <v>0</v>
      </c>
      <c r="FH25" s="154"/>
      <c r="FI25" s="154"/>
      <c r="FJ25" s="154"/>
      <c r="FK25" s="154"/>
      <c r="FL25" s="154"/>
      <c r="FM25" s="126">
        <f>FM24*приходящие!H17</f>
        <v>0.08</v>
      </c>
      <c r="FN25" s="126"/>
      <c r="FO25" s="126"/>
      <c r="FP25" s="126"/>
      <c r="FQ25" s="126"/>
      <c r="FR25" s="126"/>
      <c r="FS25" s="126">
        <f>FS24*приходящие!X17</f>
        <v>0</v>
      </c>
      <c r="FT25" s="126"/>
      <c r="FU25" s="126"/>
      <c r="FV25" s="126"/>
      <c r="FW25" s="126"/>
      <c r="FX25" s="126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54">
        <f>(FM25+FS25+FY25+GE25+GK25)*IA24</f>
        <v>17.476800000000001</v>
      </c>
      <c r="HD25" s="154"/>
      <c r="HE25" s="154"/>
      <c r="HF25" s="154"/>
      <c r="HG25" s="154"/>
      <c r="HH25" s="154"/>
      <c r="HI25" s="122"/>
      <c r="HJ25" s="122"/>
      <c r="HK25" s="122"/>
      <c r="HL25" s="122"/>
      <c r="HM25" s="122"/>
      <c r="HN25" s="122"/>
      <c r="HO25" s="125">
        <f>AD25+AK25+AQ25+AW25+BO25+BU25+CA25+CM25+CS25+CY25+DE25+DK25+DQ25+DW25+EO25+EU25+FA25+FE25+FM25+FS25+FY25+GE25+GK25+GQ25</f>
        <v>0.08</v>
      </c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76"/>
      <c r="IL25" s="81">
        <f>HO25*IA24</f>
        <v>17.476800000000001</v>
      </c>
      <c r="IM25" s="79"/>
      <c r="IN25" s="79"/>
      <c r="IO25" s="79"/>
      <c r="IP25" s="79"/>
      <c r="IQ25" s="79"/>
      <c r="IR25" s="80"/>
    </row>
    <row r="26" spans="1:252" ht="16.5" customHeight="1" x14ac:dyDescent="0.2">
      <c r="A26" s="188" t="s">
        <v>77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9"/>
      <c r="X26" s="157"/>
      <c r="Y26" s="157"/>
      <c r="Z26" s="157"/>
      <c r="AA26" s="157"/>
      <c r="AB26" s="157"/>
      <c r="AC26" s="157"/>
      <c r="AD26" s="240">
        <v>0</v>
      </c>
      <c r="AE26" s="240"/>
      <c r="AF26" s="240"/>
      <c r="AG26" s="240"/>
      <c r="AH26" s="240"/>
      <c r="AI26" s="240"/>
      <c r="AJ26" s="240"/>
      <c r="AK26" s="253"/>
      <c r="AL26" s="253"/>
      <c r="AM26" s="253"/>
      <c r="AN26" s="253"/>
      <c r="AO26" s="253"/>
      <c r="AP26" s="253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55">
        <f>AD26+AQ26</f>
        <v>0</v>
      </c>
      <c r="BD26" s="155"/>
      <c r="BE26" s="155"/>
      <c r="BF26" s="155"/>
      <c r="BG26" s="155"/>
      <c r="BH26" s="155"/>
      <c r="BI26" s="155">
        <f>AK26+AW26</f>
        <v>0</v>
      </c>
      <c r="BJ26" s="155"/>
      <c r="BK26" s="155"/>
      <c r="BL26" s="155"/>
      <c r="BM26" s="155"/>
      <c r="BN26" s="155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3"/>
      <c r="CH26" s="123"/>
      <c r="CI26" s="123"/>
      <c r="CJ26" s="123"/>
      <c r="CK26" s="123"/>
      <c r="CL26" s="123"/>
      <c r="CM26" s="157"/>
      <c r="CN26" s="157"/>
      <c r="CO26" s="157"/>
      <c r="CP26" s="157"/>
      <c r="CQ26" s="157"/>
      <c r="CR26" s="157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3"/>
      <c r="ED26" s="123"/>
      <c r="EE26" s="123"/>
      <c r="EF26" s="123"/>
      <c r="EG26" s="123"/>
      <c r="EH26" s="123"/>
      <c r="EI26" s="124">
        <f>CM26+CS26+CY26+DE26+DK26+DQ26</f>
        <v>0</v>
      </c>
      <c r="EJ26" s="360"/>
      <c r="EK26" s="360"/>
      <c r="EL26" s="360"/>
      <c r="EM26" s="360"/>
      <c r="EN26" s="360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122"/>
      <c r="FB26" s="122"/>
      <c r="FC26" s="122"/>
      <c r="FD26" s="122"/>
      <c r="FE26" s="122"/>
      <c r="FF26" s="122"/>
      <c r="FG26" s="123"/>
      <c r="FH26" s="123"/>
      <c r="FI26" s="123"/>
      <c r="FJ26" s="123"/>
      <c r="FK26" s="123"/>
      <c r="FL26" s="123"/>
      <c r="FM26" s="247" t="s">
        <v>72</v>
      </c>
      <c r="FN26" s="247"/>
      <c r="FO26" s="247"/>
      <c r="FP26" s="247"/>
      <c r="FQ26" s="247"/>
      <c r="FR26" s="247"/>
      <c r="FS26" s="246">
        <v>1.7999999999999999E-2</v>
      </c>
      <c r="FT26" s="246"/>
      <c r="FU26" s="246"/>
      <c r="FV26" s="246"/>
      <c r="FW26" s="246"/>
      <c r="FX26" s="246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3"/>
      <c r="HD26" s="123"/>
      <c r="HE26" s="123"/>
      <c r="HF26" s="123"/>
      <c r="HG26" s="123"/>
      <c r="HH26" s="123"/>
      <c r="HI26" s="122" t="s">
        <v>151</v>
      </c>
      <c r="HJ26" s="122"/>
      <c r="HK26" s="122"/>
      <c r="HL26" s="122"/>
      <c r="HM26" s="122"/>
      <c r="HN26" s="122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2">
        <v>153.61000000000001</v>
      </c>
      <c r="IB26" s="122"/>
      <c r="IC26" s="122"/>
      <c r="ID26" s="122"/>
      <c r="IE26" s="122"/>
      <c r="IF26" s="122"/>
      <c r="IG26" s="122"/>
      <c r="IH26" s="122"/>
      <c r="II26" s="122"/>
      <c r="IJ26" s="122"/>
      <c r="IK26" s="76"/>
      <c r="IL26" s="102"/>
      <c r="IM26" s="79"/>
      <c r="IN26" s="79"/>
      <c r="IO26" s="79"/>
      <c r="IP26" s="79"/>
      <c r="IQ26" s="79"/>
      <c r="IR26" s="80"/>
    </row>
    <row r="27" spans="1:252" ht="16.5" customHeight="1" x14ac:dyDescent="0.2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5"/>
      <c r="X27" s="157"/>
      <c r="Y27" s="157"/>
      <c r="Z27" s="157"/>
      <c r="AA27" s="157"/>
      <c r="AB27" s="157"/>
      <c r="AC27" s="157"/>
      <c r="AD27" s="126"/>
      <c r="AE27" s="126"/>
      <c r="AF27" s="126"/>
      <c r="AG27" s="126"/>
      <c r="AH27" s="126"/>
      <c r="AI27" s="126"/>
      <c r="AJ27" s="126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3">
        <f>AD27+AK27+AQ27+AW27</f>
        <v>0</v>
      </c>
      <c r="BD27" s="123"/>
      <c r="BE27" s="123"/>
      <c r="BF27" s="123"/>
      <c r="BG27" s="123"/>
      <c r="BH27" s="123"/>
      <c r="BI27" s="154">
        <f>BC27*IA26</f>
        <v>0</v>
      </c>
      <c r="BJ27" s="154"/>
      <c r="BK27" s="154"/>
      <c r="BL27" s="154"/>
      <c r="BM27" s="154"/>
      <c r="BN27" s="154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3">
        <f>BU27*IA27</f>
        <v>0</v>
      </c>
      <c r="CH27" s="123"/>
      <c r="CI27" s="123"/>
      <c r="CJ27" s="123"/>
      <c r="CK27" s="123"/>
      <c r="CL27" s="123"/>
      <c r="CM27" s="126"/>
      <c r="CN27" s="126"/>
      <c r="CO27" s="126"/>
      <c r="CP27" s="126"/>
      <c r="CQ27" s="126"/>
      <c r="CR27" s="126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5">
        <f>CM27+CS27+CY27+DE27+DK27</f>
        <v>0</v>
      </c>
      <c r="ED27" s="123"/>
      <c r="EE27" s="123"/>
      <c r="EF27" s="123"/>
      <c r="EG27" s="123"/>
      <c r="EH27" s="123"/>
      <c r="EI27" s="154">
        <f>CM27*IA26</f>
        <v>0</v>
      </c>
      <c r="EJ27" s="154"/>
      <c r="EK27" s="154"/>
      <c r="EL27" s="154"/>
      <c r="EM27" s="154"/>
      <c r="EN27" s="154"/>
      <c r="EO27" s="122"/>
      <c r="EP27" s="122"/>
      <c r="EQ27" s="122"/>
      <c r="ER27" s="122"/>
      <c r="ES27" s="122"/>
      <c r="ET27" s="122"/>
      <c r="EU27" s="126"/>
      <c r="EV27" s="126"/>
      <c r="EW27" s="126"/>
      <c r="EX27" s="126"/>
      <c r="EY27" s="126"/>
      <c r="EZ27" s="126"/>
      <c r="FA27" s="322"/>
      <c r="FB27" s="322"/>
      <c r="FC27" s="322"/>
      <c r="FD27" s="322"/>
      <c r="FE27" s="322"/>
      <c r="FF27" s="322"/>
      <c r="FG27" s="154">
        <f>(EO27+EU27+FA27+FE27)*IA26</f>
        <v>0</v>
      </c>
      <c r="FH27" s="154"/>
      <c r="FI27" s="154"/>
      <c r="FJ27" s="154"/>
      <c r="FK27" s="154"/>
      <c r="FL27" s="154"/>
      <c r="FM27" s="126">
        <f>FM26*приходящие!H17</f>
        <v>0.06</v>
      </c>
      <c r="FN27" s="126"/>
      <c r="FO27" s="126"/>
      <c r="FP27" s="126"/>
      <c r="FQ27" s="126"/>
      <c r="FR27" s="126"/>
      <c r="FS27" s="126">
        <f>FS26*приходящие!X17</f>
        <v>0</v>
      </c>
      <c r="FT27" s="126"/>
      <c r="FU27" s="126"/>
      <c r="FV27" s="126"/>
      <c r="FW27" s="126"/>
      <c r="FX27" s="126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54">
        <f>(FM27+FS27+FY27+GE27+GK27)*IA26</f>
        <v>9.2165999999999997</v>
      </c>
      <c r="HD27" s="154"/>
      <c r="HE27" s="154"/>
      <c r="HF27" s="154"/>
      <c r="HG27" s="154"/>
      <c r="HH27" s="154"/>
      <c r="HI27" s="122"/>
      <c r="HJ27" s="122"/>
      <c r="HK27" s="122"/>
      <c r="HL27" s="122"/>
      <c r="HM27" s="122"/>
      <c r="HN27" s="122"/>
      <c r="HO27" s="125">
        <f>AD27+AK27+AQ27+AW27+BO27+BU27+CA27+CM27+CS27+CY27+DE27+DK27+DQ27+DW27+EO27+EU27+FA27+FE27+FM27+FS27+FY27+GE27+GK27+GQ27</f>
        <v>0.06</v>
      </c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81">
        <f>HO27*IA26</f>
        <v>9.2165999999999997</v>
      </c>
      <c r="IM27" s="79"/>
      <c r="IN27" s="79"/>
      <c r="IO27" s="79"/>
      <c r="IP27" s="79"/>
      <c r="IQ27" s="79"/>
      <c r="IR27" s="80"/>
    </row>
    <row r="28" spans="1:252" ht="16.5" customHeight="1" x14ac:dyDescent="0.2">
      <c r="A28" s="188" t="s">
        <v>127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9"/>
      <c r="X28" s="157" t="s">
        <v>159</v>
      </c>
      <c r="Y28" s="157"/>
      <c r="Z28" s="157"/>
      <c r="AA28" s="157"/>
      <c r="AB28" s="157"/>
      <c r="AC28" s="157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55">
        <f>AD28+AQ28</f>
        <v>0</v>
      </c>
      <c r="BD28" s="155"/>
      <c r="BE28" s="155"/>
      <c r="BF28" s="155"/>
      <c r="BG28" s="155"/>
      <c r="BH28" s="155"/>
      <c r="BI28" s="155">
        <f>AK28+AW28</f>
        <v>0</v>
      </c>
      <c r="BJ28" s="155"/>
      <c r="BK28" s="155"/>
      <c r="BL28" s="155"/>
      <c r="BM28" s="155"/>
      <c r="BN28" s="155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3"/>
      <c r="CH28" s="123"/>
      <c r="CI28" s="123"/>
      <c r="CJ28" s="123"/>
      <c r="CK28" s="123"/>
      <c r="CL28" s="123"/>
      <c r="CM28" s="247"/>
      <c r="CN28" s="247"/>
      <c r="CO28" s="247"/>
      <c r="CP28" s="247"/>
      <c r="CQ28" s="247"/>
      <c r="CR28" s="247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3"/>
      <c r="ED28" s="123"/>
      <c r="EE28" s="123"/>
      <c r="EF28" s="123"/>
      <c r="EG28" s="123"/>
      <c r="EH28" s="123"/>
      <c r="EI28" s="124">
        <f>CM28+CS28+CY28+DE28+DK28+DQ28</f>
        <v>0</v>
      </c>
      <c r="EJ28" s="360"/>
      <c r="EK28" s="360"/>
      <c r="EL28" s="360"/>
      <c r="EM28" s="360"/>
      <c r="EN28" s="360"/>
      <c r="EO28" s="240">
        <v>0</v>
      </c>
      <c r="EP28" s="240"/>
      <c r="EQ28" s="240"/>
      <c r="ER28" s="240"/>
      <c r="ES28" s="240"/>
      <c r="ET28" s="240"/>
      <c r="EU28" s="240">
        <v>0</v>
      </c>
      <c r="EV28" s="240"/>
      <c r="EW28" s="240"/>
      <c r="EX28" s="240"/>
      <c r="EY28" s="240"/>
      <c r="EZ28" s="240"/>
      <c r="FA28" s="122"/>
      <c r="FB28" s="122"/>
      <c r="FC28" s="122"/>
      <c r="FD28" s="122"/>
      <c r="FE28" s="122"/>
      <c r="FF28" s="122"/>
      <c r="FG28" s="123"/>
      <c r="FH28" s="123"/>
      <c r="FI28" s="123"/>
      <c r="FJ28" s="123"/>
      <c r="FK28" s="123"/>
      <c r="FL28" s="123"/>
      <c r="FM28" s="156"/>
      <c r="FN28" s="156"/>
      <c r="FO28" s="156"/>
      <c r="FP28" s="156"/>
      <c r="FQ28" s="156"/>
      <c r="FR28" s="156"/>
      <c r="FS28" s="135"/>
      <c r="FT28" s="135"/>
      <c r="FU28" s="135"/>
      <c r="FV28" s="135"/>
      <c r="FW28" s="135"/>
      <c r="FX28" s="135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3"/>
      <c r="HD28" s="123"/>
      <c r="HE28" s="123"/>
      <c r="HF28" s="123"/>
      <c r="HG28" s="123"/>
      <c r="HH28" s="123"/>
      <c r="HI28" s="122" t="s">
        <v>152</v>
      </c>
      <c r="HJ28" s="122"/>
      <c r="HK28" s="122"/>
      <c r="HL28" s="122"/>
      <c r="HM28" s="122"/>
      <c r="HN28" s="122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2">
        <v>113.56</v>
      </c>
      <c r="IB28" s="122"/>
      <c r="IC28" s="122"/>
      <c r="ID28" s="122"/>
      <c r="IE28" s="122"/>
      <c r="IF28" s="122"/>
      <c r="IG28" s="122"/>
      <c r="IH28" s="122"/>
      <c r="II28" s="122"/>
      <c r="IJ28" s="122"/>
      <c r="IK28" s="76"/>
      <c r="IL28" s="102"/>
      <c r="IM28" s="79"/>
      <c r="IN28" s="79"/>
      <c r="IO28" s="79"/>
      <c r="IP28" s="79"/>
      <c r="IQ28" s="79"/>
      <c r="IR28" s="80"/>
    </row>
    <row r="29" spans="1:252" ht="16.5" customHeight="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9"/>
      <c r="X29" s="157"/>
      <c r="Y29" s="157"/>
      <c r="Z29" s="157"/>
      <c r="AA29" s="157"/>
      <c r="AB29" s="157"/>
      <c r="AC29" s="157"/>
      <c r="AD29" s="122"/>
      <c r="AE29" s="122"/>
      <c r="AF29" s="122"/>
      <c r="AG29" s="122"/>
      <c r="AH29" s="122"/>
      <c r="AI29" s="122"/>
      <c r="AJ29" s="122"/>
      <c r="AK29" s="126"/>
      <c r="AL29" s="126"/>
      <c r="AM29" s="126"/>
      <c r="AN29" s="126"/>
      <c r="AO29" s="126"/>
      <c r="AP29" s="126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5">
        <f>AD29+AK29</f>
        <v>0</v>
      </c>
      <c r="BD29" s="123"/>
      <c r="BE29" s="123"/>
      <c r="BF29" s="123"/>
      <c r="BG29" s="123"/>
      <c r="BH29" s="123"/>
      <c r="BI29" s="154">
        <f>BC29*IA28</f>
        <v>0</v>
      </c>
      <c r="BJ29" s="154"/>
      <c r="BK29" s="154"/>
      <c r="BL29" s="154"/>
      <c r="BM29" s="154"/>
      <c r="BN29" s="154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3">
        <f>BU29*IA29</f>
        <v>0</v>
      </c>
      <c r="CH29" s="123"/>
      <c r="CI29" s="123"/>
      <c r="CJ29" s="123"/>
      <c r="CK29" s="123"/>
      <c r="CL29" s="123"/>
      <c r="CM29" s="126"/>
      <c r="CN29" s="126"/>
      <c r="CO29" s="126"/>
      <c r="CP29" s="126"/>
      <c r="CQ29" s="126"/>
      <c r="CR29" s="126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5">
        <f>CM29+CS29+CY29+DE29+DK29</f>
        <v>0</v>
      </c>
      <c r="ED29" s="123"/>
      <c r="EE29" s="123"/>
      <c r="EF29" s="123"/>
      <c r="EG29" s="123"/>
      <c r="EH29" s="123"/>
      <c r="EI29" s="365">
        <f>EC29*IA28</f>
        <v>0</v>
      </c>
      <c r="EJ29" s="365"/>
      <c r="EK29" s="365"/>
      <c r="EL29" s="365"/>
      <c r="EM29" s="365"/>
      <c r="EN29" s="365"/>
      <c r="EO29" s="126">
        <f>EO28*приходящие!H16</f>
        <v>0</v>
      </c>
      <c r="EP29" s="126"/>
      <c r="EQ29" s="126"/>
      <c r="ER29" s="126"/>
      <c r="ES29" s="126"/>
      <c r="ET29" s="126"/>
      <c r="EU29" s="126">
        <f>EU28*приходящие!X16</f>
        <v>0</v>
      </c>
      <c r="EV29" s="126"/>
      <c r="EW29" s="126"/>
      <c r="EX29" s="126"/>
      <c r="EY29" s="126"/>
      <c r="EZ29" s="126"/>
      <c r="FA29" s="322"/>
      <c r="FB29" s="322"/>
      <c r="FC29" s="322"/>
      <c r="FD29" s="322"/>
      <c r="FE29" s="322"/>
      <c r="FF29" s="322"/>
      <c r="FG29" s="154">
        <f>(EO29+EU29+FA29+FE29)*IA28</f>
        <v>0</v>
      </c>
      <c r="FH29" s="154"/>
      <c r="FI29" s="154"/>
      <c r="FJ29" s="154"/>
      <c r="FK29" s="154"/>
      <c r="FL29" s="154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54">
        <f>(FM29+FS29)*IA28</f>
        <v>0</v>
      </c>
      <c r="HD29" s="154"/>
      <c r="HE29" s="154"/>
      <c r="HF29" s="154"/>
      <c r="HG29" s="154"/>
      <c r="HH29" s="154"/>
      <c r="HI29" s="122"/>
      <c r="HJ29" s="122"/>
      <c r="HK29" s="122"/>
      <c r="HL29" s="122"/>
      <c r="HM29" s="122"/>
      <c r="HN29" s="122"/>
      <c r="HO29" s="125">
        <f>AD29+AK29+AQ29+AW29+BO29+BU29+CA29+CM29+CS29+CY29+DE29+DK29+DQ29+DW29+EO29+EU29+FA29+FE29+FM29+FS29+FY29+GE29+GK29+GQ29</f>
        <v>0</v>
      </c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76"/>
      <c r="IL29" s="81">
        <f>HO29*IA28</f>
        <v>0</v>
      </c>
      <c r="IM29" s="79"/>
      <c r="IN29" s="79"/>
      <c r="IO29" s="79"/>
      <c r="IP29" s="79"/>
      <c r="IQ29" s="79"/>
      <c r="IR29" s="80"/>
    </row>
    <row r="30" spans="1:252" ht="18" customHeight="1" x14ac:dyDescent="0.2">
      <c r="A30" s="241" t="s">
        <v>95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2"/>
      <c r="X30" s="157"/>
      <c r="Y30" s="157"/>
      <c r="Z30" s="157"/>
      <c r="AA30" s="157"/>
      <c r="AB30" s="157"/>
      <c r="AC30" s="157"/>
      <c r="AD30" s="246">
        <v>0</v>
      </c>
      <c r="AE30" s="246"/>
      <c r="AF30" s="246"/>
      <c r="AG30" s="246"/>
      <c r="AH30" s="246"/>
      <c r="AI30" s="246"/>
      <c r="AJ30" s="246"/>
      <c r="AK30" s="246">
        <v>0</v>
      </c>
      <c r="AL30" s="246"/>
      <c r="AM30" s="246"/>
      <c r="AN30" s="246"/>
      <c r="AO30" s="246"/>
      <c r="AP30" s="246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55">
        <f>AD30+AQ30</f>
        <v>0</v>
      </c>
      <c r="BD30" s="155"/>
      <c r="BE30" s="155"/>
      <c r="BF30" s="155"/>
      <c r="BG30" s="155"/>
      <c r="BH30" s="155"/>
      <c r="BI30" s="155">
        <f>AK30+AW30</f>
        <v>0</v>
      </c>
      <c r="BJ30" s="155"/>
      <c r="BK30" s="155"/>
      <c r="BL30" s="155"/>
      <c r="BM30" s="155"/>
      <c r="BN30" s="155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/>
      <c r="CH30" s="123"/>
      <c r="CI30" s="123"/>
      <c r="CJ30" s="123"/>
      <c r="CK30" s="123"/>
      <c r="CL30" s="123"/>
      <c r="CM30" s="247"/>
      <c r="CN30" s="247"/>
      <c r="CO30" s="247"/>
      <c r="CP30" s="247"/>
      <c r="CQ30" s="247"/>
      <c r="CR30" s="247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3"/>
      <c r="ED30" s="123"/>
      <c r="EE30" s="123"/>
      <c r="EF30" s="123"/>
      <c r="EG30" s="123"/>
      <c r="EH30" s="123"/>
      <c r="EI30" s="124">
        <f>CM30+CS30+CY30+DE30+DK30+DQ30</f>
        <v>0</v>
      </c>
      <c r="EJ30" s="360"/>
      <c r="EK30" s="360"/>
      <c r="EL30" s="360"/>
      <c r="EM30" s="360"/>
      <c r="EN30" s="360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3"/>
      <c r="FH30" s="123"/>
      <c r="FI30" s="123"/>
      <c r="FJ30" s="123"/>
      <c r="FK30" s="123"/>
      <c r="FL30" s="123"/>
      <c r="FM30" s="156"/>
      <c r="FN30" s="156"/>
      <c r="FO30" s="156"/>
      <c r="FP30" s="156"/>
      <c r="FQ30" s="156"/>
      <c r="FR30" s="156"/>
      <c r="FS30" s="133"/>
      <c r="FT30" s="133"/>
      <c r="FU30" s="133"/>
      <c r="FV30" s="133"/>
      <c r="FW30" s="133"/>
      <c r="FX30" s="133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3"/>
      <c r="HD30" s="123"/>
      <c r="HE30" s="123"/>
      <c r="HF30" s="123"/>
      <c r="HG30" s="123"/>
      <c r="HH30" s="123"/>
      <c r="HI30" s="157" t="s">
        <v>115</v>
      </c>
      <c r="HJ30" s="157"/>
      <c r="HK30" s="157"/>
      <c r="HL30" s="157"/>
      <c r="HM30" s="157"/>
      <c r="HN30" s="157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2">
        <v>750</v>
      </c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102"/>
      <c r="IM30" s="79"/>
      <c r="IN30" s="79"/>
      <c r="IO30" s="79"/>
      <c r="IP30" s="79"/>
      <c r="IQ30" s="79"/>
      <c r="IR30" s="80"/>
    </row>
    <row r="31" spans="1:252" ht="16.5" customHeight="1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26">
        <f>AD30*приходящие!H13</f>
        <v>0</v>
      </c>
      <c r="AE31" s="126"/>
      <c r="AF31" s="126"/>
      <c r="AG31" s="126"/>
      <c r="AH31" s="126"/>
      <c r="AI31" s="126"/>
      <c r="AJ31" s="126"/>
      <c r="AK31" s="122">
        <f>AK30*приходящие!X13</f>
        <v>0</v>
      </c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3">
        <f>AD31+AK31+AQ31+AW31</f>
        <v>0</v>
      </c>
      <c r="BD31" s="123"/>
      <c r="BE31" s="123"/>
      <c r="BF31" s="123"/>
      <c r="BG31" s="123"/>
      <c r="BH31" s="123"/>
      <c r="BI31" s="123">
        <f>BC31*IA30</f>
        <v>0</v>
      </c>
      <c r="BJ31" s="123"/>
      <c r="BK31" s="123"/>
      <c r="BL31" s="123"/>
      <c r="BM31" s="123"/>
      <c r="BN31" s="123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>
        <f>BU31*IA31</f>
        <v>0</v>
      </c>
      <c r="CH31" s="123"/>
      <c r="CI31" s="123"/>
      <c r="CJ31" s="123"/>
      <c r="CK31" s="123"/>
      <c r="CL31" s="123"/>
      <c r="CM31" s="126"/>
      <c r="CN31" s="126"/>
      <c r="CO31" s="126"/>
      <c r="CP31" s="126"/>
      <c r="CQ31" s="126"/>
      <c r="CR31" s="126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5">
        <f>CM31+CS31+CY31+DE31+DK31</f>
        <v>0</v>
      </c>
      <c r="ED31" s="123"/>
      <c r="EE31" s="123"/>
      <c r="EF31" s="123"/>
      <c r="EG31" s="123"/>
      <c r="EH31" s="123"/>
      <c r="EI31" s="154">
        <f>EC31*IA30</f>
        <v>0</v>
      </c>
      <c r="EJ31" s="154"/>
      <c r="EK31" s="154"/>
      <c r="EL31" s="154"/>
      <c r="EM31" s="154"/>
      <c r="EN31" s="154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322"/>
      <c r="FB31" s="322"/>
      <c r="FC31" s="322"/>
      <c r="FD31" s="322"/>
      <c r="FE31" s="322"/>
      <c r="FF31" s="322"/>
      <c r="FG31" s="123">
        <f>EU31*IA31</f>
        <v>0</v>
      </c>
      <c r="FH31" s="123"/>
      <c r="FI31" s="123"/>
      <c r="FJ31" s="123"/>
      <c r="FK31" s="123"/>
      <c r="FL31" s="123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54">
        <f>(FM31+FS31+FY31+GE31)*IA30</f>
        <v>0</v>
      </c>
      <c r="HD31" s="154"/>
      <c r="HE31" s="154"/>
      <c r="HF31" s="154"/>
      <c r="HG31" s="154"/>
      <c r="HH31" s="154"/>
      <c r="HI31" s="122"/>
      <c r="HJ31" s="122"/>
      <c r="HK31" s="122"/>
      <c r="HL31" s="122"/>
      <c r="HM31" s="122"/>
      <c r="HN31" s="122"/>
      <c r="HO31" s="125">
        <f>AD31+AK31+AQ31+AW31+BO31+BU31+CA31+CM31+CS31+CY31+DE31+DK31+DQ31+DW31+EO31+EU31+FA31+FE31+FM31+FS31+FY31+GE31+GK31+GQ31</f>
        <v>0</v>
      </c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81">
        <f>HO31*IA30</f>
        <v>0</v>
      </c>
      <c r="IM31" s="79"/>
      <c r="IN31" s="79"/>
      <c r="IO31" s="79"/>
      <c r="IP31" s="79"/>
      <c r="IQ31" s="79"/>
      <c r="IR31" s="80"/>
    </row>
    <row r="32" spans="1:252" ht="16.5" customHeight="1" x14ac:dyDescent="0.2">
      <c r="A32" s="188" t="s">
        <v>166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9"/>
      <c r="X32" s="157"/>
      <c r="Y32" s="157"/>
      <c r="Z32" s="157"/>
      <c r="AA32" s="157"/>
      <c r="AB32" s="157"/>
      <c r="AC32" s="157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55">
        <f>AD32+AQ32</f>
        <v>0</v>
      </c>
      <c r="BD32" s="155"/>
      <c r="BE32" s="155"/>
      <c r="BF32" s="155"/>
      <c r="BG32" s="155"/>
      <c r="BH32" s="155"/>
      <c r="BI32" s="155">
        <f>AK32+AW32</f>
        <v>0</v>
      </c>
      <c r="BJ32" s="155"/>
      <c r="BK32" s="155"/>
      <c r="BL32" s="155"/>
      <c r="BM32" s="155"/>
      <c r="BN32" s="155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22"/>
      <c r="CB32" s="122"/>
      <c r="CC32" s="122"/>
      <c r="CD32" s="122"/>
      <c r="CE32" s="122"/>
      <c r="CF32" s="122"/>
      <c r="CG32" s="123"/>
      <c r="CH32" s="123"/>
      <c r="CI32" s="123"/>
      <c r="CJ32" s="123"/>
      <c r="CK32" s="123"/>
      <c r="CL32" s="123"/>
      <c r="CM32" s="364" t="s">
        <v>186</v>
      </c>
      <c r="CN32" s="364"/>
      <c r="CO32" s="364"/>
      <c r="CP32" s="364"/>
      <c r="CQ32" s="364"/>
      <c r="CR32" s="364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3"/>
      <c r="ED32" s="123"/>
      <c r="EE32" s="123"/>
      <c r="EF32" s="123"/>
      <c r="EG32" s="123"/>
      <c r="EH32" s="123"/>
      <c r="EI32" s="360">
        <f>EC32*IA32</f>
        <v>0</v>
      </c>
      <c r="EJ32" s="360"/>
      <c r="EK32" s="360"/>
      <c r="EL32" s="360"/>
      <c r="EM32" s="360"/>
      <c r="EN32" s="360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3"/>
      <c r="FH32" s="123"/>
      <c r="FI32" s="123"/>
      <c r="FJ32" s="123"/>
      <c r="FK32" s="123"/>
      <c r="FL32" s="123"/>
      <c r="FM32" s="247"/>
      <c r="FN32" s="247"/>
      <c r="FO32" s="247"/>
      <c r="FP32" s="247"/>
      <c r="FQ32" s="247"/>
      <c r="FR32" s="247"/>
      <c r="FS32" s="246"/>
      <c r="FT32" s="246"/>
      <c r="FU32" s="246"/>
      <c r="FV32" s="246"/>
      <c r="FW32" s="246"/>
      <c r="FX32" s="246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3"/>
      <c r="HD32" s="123"/>
      <c r="HE32" s="123"/>
      <c r="HF32" s="123"/>
      <c r="HG32" s="123"/>
      <c r="HH32" s="123"/>
      <c r="HI32" s="122">
        <v>6</v>
      </c>
      <c r="HJ32" s="122"/>
      <c r="HK32" s="122"/>
      <c r="HL32" s="122"/>
      <c r="HM32" s="122"/>
      <c r="HN32" s="122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2">
        <v>254.93</v>
      </c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102"/>
      <c r="IM32" s="79"/>
      <c r="IN32" s="79"/>
      <c r="IO32" s="79"/>
      <c r="IP32" s="79"/>
      <c r="IQ32" s="79"/>
      <c r="IR32" s="80"/>
    </row>
    <row r="33" spans="1:252" ht="16.5" customHeight="1" x14ac:dyDescent="0.2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3">
        <f>AK33+AW33</f>
        <v>0</v>
      </c>
      <c r="BD33" s="123"/>
      <c r="BE33" s="123"/>
      <c r="BF33" s="123"/>
      <c r="BG33" s="123"/>
      <c r="BH33" s="123"/>
      <c r="BI33" s="123">
        <f>BC33*IA33</f>
        <v>0</v>
      </c>
      <c r="BJ33" s="123"/>
      <c r="BK33" s="123"/>
      <c r="BL33" s="123"/>
      <c r="BM33" s="123"/>
      <c r="BN33" s="123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2"/>
      <c r="CB33" s="122"/>
      <c r="CC33" s="122"/>
      <c r="CD33" s="122"/>
      <c r="CE33" s="122"/>
      <c r="CF33" s="122"/>
      <c r="CG33" s="154">
        <f>(BO33+BU33)*IA32</f>
        <v>0</v>
      </c>
      <c r="CH33" s="154"/>
      <c r="CI33" s="154"/>
      <c r="CJ33" s="154"/>
      <c r="CK33" s="154"/>
      <c r="CL33" s="154"/>
      <c r="CM33" s="126">
        <v>0.83599999999999997</v>
      </c>
      <c r="CN33" s="126"/>
      <c r="CO33" s="126"/>
      <c r="CP33" s="126"/>
      <c r="CQ33" s="126"/>
      <c r="CR33" s="126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4">
        <f>CM33</f>
        <v>0.83599999999999997</v>
      </c>
      <c r="ED33" s="123"/>
      <c r="EE33" s="123"/>
      <c r="EF33" s="123"/>
      <c r="EG33" s="123"/>
      <c r="EH33" s="123"/>
      <c r="EI33" s="154">
        <f>EC33*IA32</f>
        <v>213.12147999999999</v>
      </c>
      <c r="EJ33" s="154"/>
      <c r="EK33" s="154"/>
      <c r="EL33" s="154"/>
      <c r="EM33" s="154"/>
      <c r="EN33" s="154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322"/>
      <c r="FB33" s="322"/>
      <c r="FC33" s="322"/>
      <c r="FD33" s="322"/>
      <c r="FE33" s="322"/>
      <c r="FF33" s="322"/>
      <c r="FG33" s="123">
        <f>EU33*IA33</f>
        <v>0</v>
      </c>
      <c r="FH33" s="123"/>
      <c r="FI33" s="123"/>
      <c r="FJ33" s="123"/>
      <c r="FK33" s="123"/>
      <c r="FL33" s="123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54">
        <f>(FM33+FS33+FY33+GE33+GK33)*IA32</f>
        <v>0</v>
      </c>
      <c r="HD33" s="154"/>
      <c r="HE33" s="154"/>
      <c r="HF33" s="154"/>
      <c r="HG33" s="154"/>
      <c r="HH33" s="154"/>
      <c r="HI33" s="122"/>
      <c r="HJ33" s="122"/>
      <c r="HK33" s="122"/>
      <c r="HL33" s="122"/>
      <c r="HM33" s="122"/>
      <c r="HN33" s="122"/>
      <c r="HO33" s="125">
        <f>AD33+AK33+AQ33+AW33+BO33+BU33+CA33+CM33+CS33+CY33+DE33+DK33+DQ33+DW33+EO33+EU33+FA33+FE33+FM33+FS33+FY33+GE33+GK33+GQ33</f>
        <v>0.83599999999999997</v>
      </c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81">
        <f>HO33*IA32</f>
        <v>213.12147999999999</v>
      </c>
      <c r="IM33" s="82"/>
      <c r="IN33" s="82"/>
      <c r="IO33" s="82"/>
      <c r="IP33" s="82"/>
      <c r="IQ33" s="82"/>
      <c r="IR33" s="83"/>
    </row>
    <row r="34" spans="1:252" ht="16.5" customHeight="1" x14ac:dyDescent="0.2">
      <c r="A34" s="188" t="s">
        <v>76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55">
        <f>AD34+AQ34</f>
        <v>0</v>
      </c>
      <c r="BD34" s="155"/>
      <c r="BE34" s="155"/>
      <c r="BF34" s="155"/>
      <c r="BG34" s="155"/>
      <c r="BH34" s="155"/>
      <c r="BI34" s="155">
        <f>AK34+AW34</f>
        <v>0</v>
      </c>
      <c r="BJ34" s="155"/>
      <c r="BK34" s="155"/>
      <c r="BL34" s="155"/>
      <c r="BM34" s="155"/>
      <c r="BN34" s="155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3"/>
      <c r="CH34" s="123"/>
      <c r="CI34" s="123"/>
      <c r="CJ34" s="123"/>
      <c r="CK34" s="123"/>
      <c r="CL34" s="123"/>
      <c r="CM34" s="251"/>
      <c r="CN34" s="251"/>
      <c r="CO34" s="251"/>
      <c r="CP34" s="251"/>
      <c r="CQ34" s="251"/>
      <c r="CR34" s="251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3"/>
      <c r="ED34" s="123"/>
      <c r="EE34" s="123"/>
      <c r="EF34" s="123"/>
      <c r="EG34" s="123"/>
      <c r="EH34" s="123"/>
      <c r="EI34" s="360">
        <f>EC34*IA34</f>
        <v>0</v>
      </c>
      <c r="EJ34" s="360"/>
      <c r="EK34" s="360"/>
      <c r="EL34" s="360"/>
      <c r="EM34" s="360"/>
      <c r="EN34" s="360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3"/>
      <c r="FH34" s="123"/>
      <c r="FI34" s="123"/>
      <c r="FJ34" s="123"/>
      <c r="FK34" s="123"/>
      <c r="FL34" s="123"/>
      <c r="FM34" s="250"/>
      <c r="FN34" s="250"/>
      <c r="FO34" s="250"/>
      <c r="FP34" s="250"/>
      <c r="FQ34" s="250"/>
      <c r="FR34" s="250"/>
      <c r="FS34" s="249"/>
      <c r="FT34" s="249"/>
      <c r="FU34" s="249"/>
      <c r="FV34" s="249"/>
      <c r="FW34" s="249"/>
      <c r="FX34" s="249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3"/>
      <c r="HD34" s="123"/>
      <c r="HE34" s="123"/>
      <c r="HF34" s="123"/>
      <c r="HG34" s="123"/>
      <c r="HH34" s="123"/>
      <c r="HI34" s="122">
        <v>0.16</v>
      </c>
      <c r="HJ34" s="122"/>
      <c r="HK34" s="122"/>
      <c r="HL34" s="122"/>
      <c r="HM34" s="122"/>
      <c r="HN34" s="122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2">
        <v>318.69</v>
      </c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102"/>
      <c r="IM34" s="79"/>
      <c r="IN34" s="79"/>
      <c r="IO34" s="79"/>
      <c r="IP34" s="79"/>
      <c r="IQ34" s="79"/>
      <c r="IR34" s="80"/>
    </row>
    <row r="35" spans="1:252" ht="16.5" customHeight="1" x14ac:dyDescent="0.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3">
        <f>AK35+AW35</f>
        <v>0</v>
      </c>
      <c r="BD35" s="123"/>
      <c r="BE35" s="123"/>
      <c r="BF35" s="123"/>
      <c r="BG35" s="123"/>
      <c r="BH35" s="123"/>
      <c r="BI35" s="123">
        <f>BC35*IA35</f>
        <v>0</v>
      </c>
      <c r="BJ35" s="123"/>
      <c r="BK35" s="123"/>
      <c r="BL35" s="123"/>
      <c r="BM35" s="123"/>
      <c r="BN35" s="123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54">
        <f>BO35*IA34</f>
        <v>0</v>
      </c>
      <c r="CH35" s="154"/>
      <c r="CI35" s="154"/>
      <c r="CJ35" s="154"/>
      <c r="CK35" s="154"/>
      <c r="CL35" s="154"/>
      <c r="CM35" s="157"/>
      <c r="CN35" s="157"/>
      <c r="CO35" s="157"/>
      <c r="CP35" s="157"/>
      <c r="CQ35" s="157"/>
      <c r="CR35" s="157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>
        <f>CS35+DE35+DQ35</f>
        <v>0</v>
      </c>
      <c r="ED35" s="123"/>
      <c r="EE35" s="123"/>
      <c r="EF35" s="123"/>
      <c r="EG35" s="123"/>
      <c r="EH35" s="123"/>
      <c r="EI35" s="360">
        <f>EC35*IA35</f>
        <v>0</v>
      </c>
      <c r="EJ35" s="360"/>
      <c r="EK35" s="360"/>
      <c r="EL35" s="360"/>
      <c r="EM35" s="360"/>
      <c r="EN35" s="360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322"/>
      <c r="FB35" s="322"/>
      <c r="FC35" s="322"/>
      <c r="FD35" s="322"/>
      <c r="FE35" s="322"/>
      <c r="FF35" s="322"/>
      <c r="FG35" s="154">
        <f>(EO35+EU35)*IA34</f>
        <v>0</v>
      </c>
      <c r="FH35" s="154"/>
      <c r="FI35" s="154"/>
      <c r="FJ35" s="154"/>
      <c r="FK35" s="154"/>
      <c r="FL35" s="154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54">
        <f>(FM35+FS35+FY35+GE35+GK35+GQ35)*IA34</f>
        <v>0</v>
      </c>
      <c r="HD35" s="154"/>
      <c r="HE35" s="154"/>
      <c r="HF35" s="154"/>
      <c r="HG35" s="154"/>
      <c r="HH35" s="154"/>
      <c r="HI35" s="122"/>
      <c r="HJ35" s="122"/>
      <c r="HK35" s="122"/>
      <c r="HL35" s="122"/>
      <c r="HM35" s="122"/>
      <c r="HN35" s="122"/>
      <c r="HO35" s="125">
        <f>AD35+AK35+AQ35+AW35+BO35+BU35+CA35+CM35+CS35+CY35+DE35+DK35+DQ35+DW35+EO35+EU35+FA35+FE35+FM35+FS35+FY35+GE35+GK35+GQ35</f>
        <v>0</v>
      </c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81">
        <f>HO35*IA34</f>
        <v>0</v>
      </c>
      <c r="IM35" s="79"/>
      <c r="IN35" s="79"/>
      <c r="IO35" s="79"/>
      <c r="IP35" s="79"/>
      <c r="IQ35" s="79"/>
      <c r="IR35" s="80"/>
    </row>
    <row r="36" spans="1:252" ht="16.5" customHeight="1" x14ac:dyDescent="0.2">
      <c r="A36" s="380" t="s">
        <v>8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1"/>
      <c r="X36" s="90"/>
      <c r="Y36" s="91"/>
      <c r="Z36" s="91"/>
      <c r="AA36" s="91"/>
      <c r="AB36" s="91"/>
      <c r="AC36" s="92"/>
      <c r="AD36" s="302">
        <v>1</v>
      </c>
      <c r="AE36" s="303"/>
      <c r="AF36" s="303"/>
      <c r="AG36" s="303"/>
      <c r="AH36" s="303"/>
      <c r="AI36" s="303"/>
      <c r="AJ36" s="304"/>
      <c r="AK36" s="302">
        <v>1.5</v>
      </c>
      <c r="AL36" s="303"/>
      <c r="AM36" s="303"/>
      <c r="AN36" s="303"/>
      <c r="AO36" s="303"/>
      <c r="AP36" s="304"/>
      <c r="AQ36" s="76"/>
      <c r="AR36" s="77"/>
      <c r="AS36" s="77"/>
      <c r="AT36" s="77"/>
      <c r="AU36" s="77"/>
      <c r="AV36" s="78"/>
      <c r="AW36" s="76"/>
      <c r="AX36" s="77"/>
      <c r="AY36" s="77"/>
      <c r="AZ36" s="77"/>
      <c r="BA36" s="77"/>
      <c r="BB36" s="78"/>
      <c r="BC36" s="299">
        <f>AD36+AQ36</f>
        <v>1</v>
      </c>
      <c r="BD36" s="300"/>
      <c r="BE36" s="300"/>
      <c r="BF36" s="300"/>
      <c r="BG36" s="300"/>
      <c r="BH36" s="301"/>
      <c r="BI36" s="299">
        <f>AK36+AW36</f>
        <v>1.5</v>
      </c>
      <c r="BJ36" s="300"/>
      <c r="BK36" s="300"/>
      <c r="BL36" s="300"/>
      <c r="BM36" s="300"/>
      <c r="BN36" s="22"/>
      <c r="BO36" s="76"/>
      <c r="BP36" s="77"/>
      <c r="BQ36" s="77"/>
      <c r="BR36" s="77"/>
      <c r="BS36" s="77"/>
      <c r="BT36" s="78"/>
      <c r="BU36" s="76"/>
      <c r="BV36" s="77"/>
      <c r="BW36" s="77"/>
      <c r="BX36" s="77"/>
      <c r="BY36" s="78"/>
      <c r="BZ36" s="49"/>
      <c r="CA36" s="76"/>
      <c r="CB36" s="77"/>
      <c r="CC36" s="77"/>
      <c r="CD36" s="77"/>
      <c r="CE36" s="77"/>
      <c r="CF36" s="78"/>
      <c r="CG36" s="102"/>
      <c r="CH36" s="79"/>
      <c r="CI36" s="79"/>
      <c r="CJ36" s="79"/>
      <c r="CK36" s="79"/>
      <c r="CL36" s="80"/>
      <c r="CM36" s="84"/>
      <c r="CN36" s="85"/>
      <c r="CO36" s="85"/>
      <c r="CP36" s="86"/>
      <c r="CQ36" s="53"/>
      <c r="CR36" s="53"/>
      <c r="CS36" s="87"/>
      <c r="CT36" s="88"/>
      <c r="CU36" s="88"/>
      <c r="CV36" s="88"/>
      <c r="CW36" s="88"/>
      <c r="CX36" s="89"/>
      <c r="CY36" s="76"/>
      <c r="CZ36" s="77"/>
      <c r="DA36" s="77"/>
      <c r="DB36" s="77"/>
      <c r="DC36" s="77"/>
      <c r="DD36" s="78"/>
      <c r="DE36" s="76"/>
      <c r="DF36" s="77"/>
      <c r="DG36" s="77"/>
      <c r="DH36" s="77"/>
      <c r="DI36" s="77"/>
      <c r="DJ36" s="78"/>
      <c r="DK36" s="76"/>
      <c r="DL36" s="77"/>
      <c r="DM36" s="77"/>
      <c r="DN36" s="77"/>
      <c r="DO36" s="77"/>
      <c r="DP36" s="78"/>
      <c r="DQ36" s="76"/>
      <c r="DR36" s="77"/>
      <c r="DS36" s="77"/>
      <c r="DT36" s="77"/>
      <c r="DU36" s="77"/>
      <c r="DV36" s="78"/>
      <c r="DW36" s="76"/>
      <c r="DX36" s="77"/>
      <c r="DY36" s="77"/>
      <c r="DZ36" s="77"/>
      <c r="EA36" s="77"/>
      <c r="EB36" s="78"/>
      <c r="EC36" s="102"/>
      <c r="ED36" s="79"/>
      <c r="EE36" s="79"/>
      <c r="EF36" s="79"/>
      <c r="EG36" s="79"/>
      <c r="EH36" s="80"/>
      <c r="EI36" s="317">
        <f>CM36+CS36+CY36+DE36+DK36+DQ36</f>
        <v>0</v>
      </c>
      <c r="EJ36" s="333"/>
      <c r="EK36" s="333"/>
      <c r="EL36" s="333"/>
      <c r="EM36" s="333"/>
      <c r="EN36" s="334"/>
      <c r="EO36" s="84"/>
      <c r="EP36" s="85"/>
      <c r="EQ36" s="85"/>
      <c r="ER36" s="85"/>
      <c r="ES36" s="85"/>
      <c r="ET36" s="86"/>
      <c r="EU36" s="84"/>
      <c r="EV36" s="85"/>
      <c r="EW36" s="85"/>
      <c r="EX36" s="85"/>
      <c r="EY36" s="85"/>
      <c r="EZ36" s="86"/>
      <c r="FA36" s="122"/>
      <c r="FB36" s="122"/>
      <c r="FC36" s="122"/>
      <c r="FD36" s="122"/>
      <c r="FE36" s="122"/>
      <c r="FF36" s="122"/>
      <c r="FG36" s="102"/>
      <c r="FH36" s="79"/>
      <c r="FI36" s="79"/>
      <c r="FJ36" s="79"/>
      <c r="FK36" s="79"/>
      <c r="FL36" s="80"/>
      <c r="FM36" s="84" t="s">
        <v>78</v>
      </c>
      <c r="FN36" s="85"/>
      <c r="FO36" s="85"/>
      <c r="FP36" s="85"/>
      <c r="FQ36" s="85"/>
      <c r="FR36" s="86"/>
      <c r="FS36" s="84" t="s">
        <v>88</v>
      </c>
      <c r="FT36" s="85"/>
      <c r="FU36" s="85"/>
      <c r="FV36" s="85"/>
      <c r="FW36" s="85"/>
      <c r="FX36" s="86"/>
      <c r="FY36" s="76"/>
      <c r="FZ36" s="77"/>
      <c r="GA36" s="77"/>
      <c r="GB36" s="77"/>
      <c r="GC36" s="77"/>
      <c r="GD36" s="78"/>
      <c r="GE36" s="76"/>
      <c r="GF36" s="77"/>
      <c r="GG36" s="77"/>
      <c r="GH36" s="77"/>
      <c r="GI36" s="77"/>
      <c r="GJ36" s="78"/>
      <c r="GK36" s="76"/>
      <c r="GL36" s="77"/>
      <c r="GM36" s="77"/>
      <c r="GN36" s="77"/>
      <c r="GO36" s="77"/>
      <c r="GP36" s="78"/>
      <c r="GQ36" s="76"/>
      <c r="GR36" s="77"/>
      <c r="GS36" s="77"/>
      <c r="GT36" s="77"/>
      <c r="GU36" s="77"/>
      <c r="GV36" s="78"/>
      <c r="GW36" s="76"/>
      <c r="GX36" s="77"/>
      <c r="GY36" s="77"/>
      <c r="GZ36" s="77"/>
      <c r="HA36" s="77"/>
      <c r="HB36" s="78"/>
      <c r="HC36" s="102"/>
      <c r="HD36" s="79"/>
      <c r="HE36" s="79"/>
      <c r="HF36" s="79"/>
      <c r="HG36" s="79"/>
      <c r="HH36" s="80"/>
      <c r="HI36" s="90" t="s">
        <v>113</v>
      </c>
      <c r="HJ36" s="91"/>
      <c r="HK36" s="91"/>
      <c r="HL36" s="91"/>
      <c r="HM36" s="91"/>
      <c r="HN36" s="92"/>
      <c r="HO36" s="102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80"/>
      <c r="IA36" s="76">
        <v>11.36</v>
      </c>
      <c r="IB36" s="77"/>
      <c r="IC36" s="77"/>
      <c r="ID36" s="77"/>
      <c r="IE36" s="77"/>
      <c r="IF36" s="77"/>
      <c r="IG36" s="77"/>
      <c r="IH36" s="77"/>
      <c r="II36" s="77"/>
      <c r="IJ36" s="77"/>
      <c r="IK36" s="78"/>
      <c r="IL36" s="102"/>
      <c r="IM36" s="79"/>
      <c r="IN36" s="79"/>
      <c r="IO36" s="79"/>
      <c r="IP36" s="79"/>
      <c r="IQ36" s="79"/>
      <c r="IR36" s="80"/>
    </row>
    <row r="37" spans="1:252" ht="16.5" customHeight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90"/>
      <c r="Y37" s="91"/>
      <c r="Z37" s="91"/>
      <c r="AA37" s="91"/>
      <c r="AB37" s="91"/>
      <c r="AC37" s="92"/>
      <c r="AD37" s="76">
        <v>2</v>
      </c>
      <c r="AE37" s="77"/>
      <c r="AF37" s="77"/>
      <c r="AG37" s="77"/>
      <c r="AH37" s="77"/>
      <c r="AI37" s="77"/>
      <c r="AJ37" s="78"/>
      <c r="AK37" s="329">
        <v>19</v>
      </c>
      <c r="AL37" s="330"/>
      <c r="AM37" s="330"/>
      <c r="AN37" s="330"/>
      <c r="AO37" s="330"/>
      <c r="AP37" s="33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102">
        <f>AD37+AK37+AQ37+AW37</f>
        <v>21</v>
      </c>
      <c r="BD37" s="79"/>
      <c r="BE37" s="79"/>
      <c r="BF37" s="79"/>
      <c r="BG37" s="79"/>
      <c r="BH37" s="80"/>
      <c r="BI37" s="81">
        <f>BC37*IA36</f>
        <v>238.56</v>
      </c>
      <c r="BJ37" s="82"/>
      <c r="BK37" s="82"/>
      <c r="BL37" s="82"/>
      <c r="BM37" s="82"/>
      <c r="BN37" s="83"/>
      <c r="BO37" s="76"/>
      <c r="BP37" s="77"/>
      <c r="BQ37" s="77"/>
      <c r="BR37" s="77"/>
      <c r="BS37" s="77"/>
      <c r="BT37" s="78"/>
      <c r="BU37" s="76"/>
      <c r="BV37" s="77"/>
      <c r="BW37" s="77"/>
      <c r="BX37" s="77"/>
      <c r="BY37" s="78"/>
      <c r="BZ37" s="49"/>
      <c r="CA37" s="76"/>
      <c r="CB37" s="77"/>
      <c r="CC37" s="77"/>
      <c r="CD37" s="77"/>
      <c r="CE37" s="77"/>
      <c r="CF37" s="78"/>
      <c r="CG37" s="102">
        <v>0</v>
      </c>
      <c r="CH37" s="79"/>
      <c r="CI37" s="79"/>
      <c r="CJ37" s="79"/>
      <c r="CK37" s="79"/>
      <c r="CL37" s="80"/>
      <c r="CM37" s="329"/>
      <c r="CN37" s="330"/>
      <c r="CO37" s="330"/>
      <c r="CP37" s="331"/>
      <c r="CQ37" s="53"/>
      <c r="CR37" s="53"/>
      <c r="CS37" s="87"/>
      <c r="CT37" s="88"/>
      <c r="CU37" s="88"/>
      <c r="CV37" s="88"/>
      <c r="CW37" s="88"/>
      <c r="CX37" s="89"/>
      <c r="CY37" s="76"/>
      <c r="CZ37" s="77"/>
      <c r="DA37" s="77"/>
      <c r="DB37" s="77"/>
      <c r="DC37" s="77"/>
      <c r="DD37" s="78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>
        <f>CM37+CS37+CY37+DE37+DK37</f>
        <v>0</v>
      </c>
      <c r="ED37" s="79"/>
      <c r="EE37" s="79"/>
      <c r="EF37" s="79"/>
      <c r="EG37" s="79"/>
      <c r="EH37" s="80"/>
      <c r="EI37" s="81">
        <f>EC37*IA36</f>
        <v>0</v>
      </c>
      <c r="EJ37" s="82"/>
      <c r="EK37" s="82"/>
      <c r="EL37" s="82"/>
      <c r="EM37" s="82"/>
      <c r="EN37" s="83"/>
      <c r="EO37" s="329"/>
      <c r="EP37" s="330"/>
      <c r="EQ37" s="330"/>
      <c r="ER37" s="330"/>
      <c r="ES37" s="330"/>
      <c r="ET37" s="331"/>
      <c r="EU37" s="329"/>
      <c r="EV37" s="330"/>
      <c r="EW37" s="330"/>
      <c r="EX37" s="330"/>
      <c r="EY37" s="330"/>
      <c r="EZ37" s="331"/>
      <c r="FA37" s="322"/>
      <c r="FB37" s="322"/>
      <c r="FC37" s="322"/>
      <c r="FD37" s="322"/>
      <c r="FE37" s="322"/>
      <c r="FF37" s="322"/>
      <c r="FG37" s="102">
        <f>(EO37+EU37+FA37+FE37)*IA36</f>
        <v>0</v>
      </c>
      <c r="FH37" s="79"/>
      <c r="FI37" s="79"/>
      <c r="FJ37" s="79"/>
      <c r="FK37" s="79"/>
      <c r="FL37" s="80"/>
      <c r="FM37" s="329"/>
      <c r="FN37" s="330"/>
      <c r="FO37" s="330"/>
      <c r="FP37" s="330"/>
      <c r="FQ37" s="330"/>
      <c r="FR37" s="331"/>
      <c r="FS37" s="329"/>
      <c r="FT37" s="330"/>
      <c r="FU37" s="330"/>
      <c r="FV37" s="330"/>
      <c r="FW37" s="330"/>
      <c r="FX37" s="331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76"/>
      <c r="GX37" s="77"/>
      <c r="GY37" s="77"/>
      <c r="GZ37" s="77"/>
      <c r="HA37" s="77"/>
      <c r="HB37" s="78"/>
      <c r="HC37" s="81">
        <f>(FM37+FS37+FY37+GE37+GK37+GQ37)*IA36</f>
        <v>0</v>
      </c>
      <c r="HD37" s="82"/>
      <c r="HE37" s="82"/>
      <c r="HF37" s="82"/>
      <c r="HG37" s="82"/>
      <c r="HH37" s="83"/>
      <c r="HI37" s="76"/>
      <c r="HJ37" s="77"/>
      <c r="HK37" s="77"/>
      <c r="HL37" s="77"/>
      <c r="HM37" s="77"/>
      <c r="HN37" s="78"/>
      <c r="HO37" s="323">
        <f>AD37+AK37+AQ37+AW37+BO37+BU37+CA37+CM37+CS37+CY37+DE37+DK37+DQ37+DW37+EO37+EU37+FA37+FE37+FM37+FS37+FY37+GE37+GK37+GQ37</f>
        <v>21</v>
      </c>
      <c r="HP37" s="324"/>
      <c r="HQ37" s="324"/>
      <c r="HR37" s="324"/>
      <c r="HS37" s="324"/>
      <c r="HT37" s="324"/>
      <c r="HU37" s="324"/>
      <c r="HV37" s="324"/>
      <c r="HW37" s="324"/>
      <c r="HX37" s="324"/>
      <c r="HY37" s="324"/>
      <c r="HZ37" s="325"/>
      <c r="IA37" s="76"/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>
        <f>HO37*IA36</f>
        <v>238.56</v>
      </c>
      <c r="IM37" s="79"/>
      <c r="IN37" s="79"/>
      <c r="IO37" s="79"/>
      <c r="IP37" s="79"/>
      <c r="IQ37" s="79"/>
      <c r="IR37" s="44"/>
    </row>
    <row r="38" spans="1:252" ht="16.5" customHeight="1" x14ac:dyDescent="0.2">
      <c r="A38" s="380" t="s">
        <v>139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1"/>
      <c r="X38" s="90"/>
      <c r="Y38" s="91"/>
      <c r="Z38" s="91"/>
      <c r="AA38" s="91"/>
      <c r="AB38" s="91"/>
      <c r="AC38" s="92"/>
      <c r="AD38" s="76"/>
      <c r="AE38" s="77"/>
      <c r="AF38" s="77"/>
      <c r="AG38" s="77"/>
      <c r="AH38" s="77"/>
      <c r="AI38" s="77"/>
      <c r="AJ38" s="78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299">
        <f>AD38+AQ38</f>
        <v>0</v>
      </c>
      <c r="BD38" s="300"/>
      <c r="BE38" s="300"/>
      <c r="BF38" s="300"/>
      <c r="BG38" s="300"/>
      <c r="BH38" s="301"/>
      <c r="BI38" s="299">
        <f>AK38+AW38</f>
        <v>0</v>
      </c>
      <c r="BJ38" s="300"/>
      <c r="BK38" s="300"/>
      <c r="BL38" s="300"/>
      <c r="BM38" s="300"/>
      <c r="BN38" s="301"/>
      <c r="BO38" s="302"/>
      <c r="BP38" s="303"/>
      <c r="BQ38" s="303"/>
      <c r="BR38" s="303"/>
      <c r="BS38" s="303"/>
      <c r="BT38" s="304"/>
      <c r="BU38" s="302"/>
      <c r="BV38" s="303"/>
      <c r="BW38" s="303"/>
      <c r="BX38" s="303"/>
      <c r="BY38" s="304"/>
      <c r="BZ38" s="49"/>
      <c r="CA38" s="76"/>
      <c r="CB38" s="77"/>
      <c r="CC38" s="77"/>
      <c r="CD38" s="77"/>
      <c r="CE38" s="77"/>
      <c r="CF38" s="78"/>
      <c r="CG38" s="102"/>
      <c r="CH38" s="79"/>
      <c r="CI38" s="79"/>
      <c r="CJ38" s="79"/>
      <c r="CK38" s="79"/>
      <c r="CL38" s="80"/>
      <c r="CM38" s="90"/>
      <c r="CN38" s="91"/>
      <c r="CO38" s="91"/>
      <c r="CP38" s="92"/>
      <c r="CQ38" s="53"/>
      <c r="CR38" s="53"/>
      <c r="CS38" s="76"/>
      <c r="CT38" s="77"/>
      <c r="CU38" s="77"/>
      <c r="CV38" s="77"/>
      <c r="CW38" s="77"/>
      <c r="CX38" s="78"/>
      <c r="CY38" s="76"/>
      <c r="CZ38" s="77"/>
      <c r="DA38" s="77"/>
      <c r="DB38" s="77"/>
      <c r="DC38" s="77"/>
      <c r="DD38" s="78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102"/>
      <c r="ED38" s="79"/>
      <c r="EE38" s="79"/>
      <c r="EF38" s="79"/>
      <c r="EG38" s="79"/>
      <c r="EH38" s="80"/>
      <c r="EI38" s="332">
        <v>0</v>
      </c>
      <c r="EJ38" s="333"/>
      <c r="EK38" s="333"/>
      <c r="EL38" s="333"/>
      <c r="EM38" s="333"/>
      <c r="EN38" s="334"/>
      <c r="EO38" s="107"/>
      <c r="EP38" s="108"/>
      <c r="EQ38" s="108"/>
      <c r="ER38" s="108"/>
      <c r="ES38" s="108"/>
      <c r="ET38" s="109"/>
      <c r="EU38" s="107"/>
      <c r="EV38" s="108"/>
      <c r="EW38" s="108"/>
      <c r="EX38" s="108"/>
      <c r="EY38" s="108"/>
      <c r="EZ38" s="109"/>
      <c r="FA38" s="122"/>
      <c r="FB38" s="122"/>
      <c r="FC38" s="122"/>
      <c r="FD38" s="122"/>
      <c r="FE38" s="122"/>
      <c r="FF38" s="122"/>
      <c r="FG38" s="102"/>
      <c r="FH38" s="79"/>
      <c r="FI38" s="79"/>
      <c r="FJ38" s="79"/>
      <c r="FK38" s="79"/>
      <c r="FL38" s="80"/>
      <c r="FM38" s="90"/>
      <c r="FN38" s="91"/>
      <c r="FO38" s="91"/>
      <c r="FP38" s="91"/>
      <c r="FQ38" s="91"/>
      <c r="FR38" s="92"/>
      <c r="FS38" s="76"/>
      <c r="FT38" s="77"/>
      <c r="FU38" s="77"/>
      <c r="FV38" s="77"/>
      <c r="FW38" s="77"/>
      <c r="FX38" s="78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76"/>
      <c r="GX38" s="77"/>
      <c r="GY38" s="77"/>
      <c r="GZ38" s="77"/>
      <c r="HA38" s="77"/>
      <c r="HB38" s="78"/>
      <c r="HC38" s="102"/>
      <c r="HD38" s="79"/>
      <c r="HE38" s="79"/>
      <c r="HF38" s="79"/>
      <c r="HG38" s="79"/>
      <c r="HH38" s="80"/>
      <c r="HI38" s="76" t="s">
        <v>154</v>
      </c>
      <c r="HJ38" s="77"/>
      <c r="HK38" s="77"/>
      <c r="HL38" s="77"/>
      <c r="HM38" s="77"/>
      <c r="HN38" s="78"/>
      <c r="HO38" s="102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80"/>
      <c r="IA38" s="76">
        <v>79</v>
      </c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102"/>
      <c r="IM38" s="79"/>
      <c r="IN38" s="79"/>
      <c r="IO38" s="79"/>
      <c r="IP38" s="79"/>
      <c r="IQ38" s="79"/>
      <c r="IR38" s="44"/>
    </row>
    <row r="39" spans="1:252" ht="16.5" customHeight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90"/>
      <c r="Y39" s="91"/>
      <c r="Z39" s="91"/>
      <c r="AA39" s="91"/>
      <c r="AB39" s="91"/>
      <c r="AC39" s="92"/>
      <c r="AD39" s="76"/>
      <c r="AE39" s="77"/>
      <c r="AF39" s="77"/>
      <c r="AG39" s="77"/>
      <c r="AH39" s="77"/>
      <c r="AI39" s="77"/>
      <c r="AJ39" s="78"/>
      <c r="AK39" s="76"/>
      <c r="AL39" s="77"/>
      <c r="AM39" s="77"/>
      <c r="AN39" s="77"/>
      <c r="AO39" s="77"/>
      <c r="AP39" s="78"/>
      <c r="AQ39" s="76"/>
      <c r="AR39" s="77"/>
      <c r="AS39" s="77"/>
      <c r="AT39" s="77"/>
      <c r="AU39" s="77"/>
      <c r="AV39" s="78"/>
      <c r="AW39" s="76"/>
      <c r="AX39" s="77"/>
      <c r="AY39" s="77"/>
      <c r="AZ39" s="77"/>
      <c r="BA39" s="77"/>
      <c r="BB39" s="78"/>
      <c r="BC39" s="102">
        <f>AD39+AK39+AQ39+AW39</f>
        <v>0</v>
      </c>
      <c r="BD39" s="79"/>
      <c r="BE39" s="79"/>
      <c r="BF39" s="79"/>
      <c r="BG39" s="79"/>
      <c r="BH39" s="80"/>
      <c r="BI39" s="102">
        <f>BC39*IA38</f>
        <v>0</v>
      </c>
      <c r="BJ39" s="79"/>
      <c r="BK39" s="79"/>
      <c r="BL39" s="79"/>
      <c r="BM39" s="79"/>
      <c r="BN39" s="80"/>
      <c r="BO39" s="76"/>
      <c r="BP39" s="77"/>
      <c r="BQ39" s="77"/>
      <c r="BR39" s="77"/>
      <c r="BS39" s="77"/>
      <c r="BT39" s="78"/>
      <c r="BU39" s="76"/>
      <c r="BV39" s="77"/>
      <c r="BW39" s="77"/>
      <c r="BX39" s="77"/>
      <c r="BY39" s="78"/>
      <c r="BZ39" s="49"/>
      <c r="CA39" s="76"/>
      <c r="CB39" s="77"/>
      <c r="CC39" s="77"/>
      <c r="CD39" s="77"/>
      <c r="CE39" s="77"/>
      <c r="CF39" s="78"/>
      <c r="CG39" s="81">
        <f>(BO39+BU39)*IA38</f>
        <v>0</v>
      </c>
      <c r="CH39" s="82"/>
      <c r="CI39" s="82"/>
      <c r="CJ39" s="82"/>
      <c r="CK39" s="82"/>
      <c r="CL39" s="83"/>
      <c r="CM39" s="90"/>
      <c r="CN39" s="91"/>
      <c r="CO39" s="91"/>
      <c r="CP39" s="92"/>
      <c r="CQ39" s="53"/>
      <c r="CR39" s="53"/>
      <c r="CS39" s="76"/>
      <c r="CT39" s="77"/>
      <c r="CU39" s="77"/>
      <c r="CV39" s="77"/>
      <c r="CW39" s="77"/>
      <c r="CX39" s="78"/>
      <c r="CY39" s="76"/>
      <c r="CZ39" s="77"/>
      <c r="DA39" s="77"/>
      <c r="DB39" s="77"/>
      <c r="DC39" s="77"/>
      <c r="DD39" s="78"/>
      <c r="DE39" s="76"/>
      <c r="DF39" s="77"/>
      <c r="DG39" s="77"/>
      <c r="DH39" s="77"/>
      <c r="DI39" s="77"/>
      <c r="DJ39" s="78"/>
      <c r="DK39" s="76"/>
      <c r="DL39" s="77"/>
      <c r="DM39" s="77"/>
      <c r="DN39" s="77"/>
      <c r="DO39" s="77"/>
      <c r="DP39" s="78"/>
      <c r="DQ39" s="76"/>
      <c r="DR39" s="77"/>
      <c r="DS39" s="77"/>
      <c r="DT39" s="77"/>
      <c r="DU39" s="77"/>
      <c r="DV39" s="78"/>
      <c r="DW39" s="76"/>
      <c r="DX39" s="77"/>
      <c r="DY39" s="77"/>
      <c r="DZ39" s="77"/>
      <c r="EA39" s="77"/>
      <c r="EB39" s="78"/>
      <c r="EC39" s="102">
        <v>0</v>
      </c>
      <c r="ED39" s="79"/>
      <c r="EE39" s="79"/>
      <c r="EF39" s="79"/>
      <c r="EG39" s="79"/>
      <c r="EH39" s="80"/>
      <c r="EI39" s="332">
        <v>0</v>
      </c>
      <c r="EJ39" s="333"/>
      <c r="EK39" s="333"/>
      <c r="EL39" s="333"/>
      <c r="EM39" s="333"/>
      <c r="EN39" s="334"/>
      <c r="EO39" s="87"/>
      <c r="EP39" s="88"/>
      <c r="EQ39" s="88"/>
      <c r="ER39" s="88"/>
      <c r="ES39" s="88"/>
      <c r="ET39" s="89"/>
      <c r="EU39" s="87"/>
      <c r="EV39" s="88"/>
      <c r="EW39" s="88"/>
      <c r="EX39" s="88"/>
      <c r="EY39" s="88"/>
      <c r="EZ39" s="89"/>
      <c r="FA39" s="322"/>
      <c r="FB39" s="322"/>
      <c r="FC39" s="322"/>
      <c r="FD39" s="322"/>
      <c r="FE39" s="322"/>
      <c r="FF39" s="322"/>
      <c r="FG39" s="81">
        <f>(EO39+EU39+FA39+FE39)*IA38</f>
        <v>0</v>
      </c>
      <c r="FH39" s="82"/>
      <c r="FI39" s="82"/>
      <c r="FJ39" s="82"/>
      <c r="FK39" s="82"/>
      <c r="FL39" s="83"/>
      <c r="FM39" s="87"/>
      <c r="FN39" s="88"/>
      <c r="FO39" s="88"/>
      <c r="FP39" s="88"/>
      <c r="FQ39" s="88"/>
      <c r="FR39" s="89"/>
      <c r="FS39" s="87"/>
      <c r="FT39" s="88"/>
      <c r="FU39" s="88"/>
      <c r="FV39" s="88"/>
      <c r="FW39" s="88"/>
      <c r="FX39" s="89"/>
      <c r="FY39" s="76"/>
      <c r="FZ39" s="77"/>
      <c r="GA39" s="77"/>
      <c r="GB39" s="77"/>
      <c r="GC39" s="77"/>
      <c r="GD39" s="78"/>
      <c r="GE39" s="76"/>
      <c r="GF39" s="77"/>
      <c r="GG39" s="77"/>
      <c r="GH39" s="77"/>
      <c r="GI39" s="77"/>
      <c r="GJ39" s="78"/>
      <c r="GK39" s="76"/>
      <c r="GL39" s="77"/>
      <c r="GM39" s="77"/>
      <c r="GN39" s="77"/>
      <c r="GO39" s="77"/>
      <c r="GP39" s="78"/>
      <c r="GQ39" s="76"/>
      <c r="GR39" s="77"/>
      <c r="GS39" s="77"/>
      <c r="GT39" s="77"/>
      <c r="GU39" s="77"/>
      <c r="GV39" s="78"/>
      <c r="GW39" s="76"/>
      <c r="GX39" s="77"/>
      <c r="GY39" s="77"/>
      <c r="GZ39" s="77"/>
      <c r="HA39" s="77"/>
      <c r="HB39" s="78"/>
      <c r="HC39" s="81">
        <f>(FM39+FS39)*IA38</f>
        <v>0</v>
      </c>
      <c r="HD39" s="82"/>
      <c r="HE39" s="82"/>
      <c r="HF39" s="82"/>
      <c r="HG39" s="82"/>
      <c r="HH39" s="83"/>
      <c r="HI39" s="76"/>
      <c r="HJ39" s="77"/>
      <c r="HK39" s="77"/>
      <c r="HL39" s="77"/>
      <c r="HM39" s="77"/>
      <c r="HN39" s="78"/>
      <c r="HO39" s="93">
        <f>AD39+AK39+AQ39+AW39+BO39+BU39+CA39+CM39+CS39+CY39+DE39+DK39+DQ39+DW39+EO39+EU39+FA39+FE39+FM39+FS39+FY39+GE39+GK39+GQ39</f>
        <v>0</v>
      </c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5"/>
      <c r="IA39" s="76"/>
      <c r="IB39" s="77"/>
      <c r="IC39" s="77"/>
      <c r="ID39" s="77"/>
      <c r="IE39" s="77"/>
      <c r="IF39" s="77"/>
      <c r="IG39" s="77"/>
      <c r="IH39" s="77"/>
      <c r="II39" s="77"/>
      <c r="IJ39" s="77"/>
      <c r="IK39" s="78"/>
      <c r="IL39" s="81">
        <f>HO39*IA38</f>
        <v>0</v>
      </c>
      <c r="IM39" s="79"/>
      <c r="IN39" s="79"/>
      <c r="IO39" s="79"/>
      <c r="IP39" s="79"/>
      <c r="IQ39" s="79"/>
      <c r="IR39" s="44"/>
    </row>
    <row r="40" spans="1:252" ht="16.5" customHeight="1" x14ac:dyDescent="0.2">
      <c r="A40" s="380" t="s">
        <v>99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1"/>
      <c r="X40" s="90"/>
      <c r="Y40" s="91"/>
      <c r="Z40" s="91"/>
      <c r="AA40" s="91"/>
      <c r="AB40" s="91"/>
      <c r="AC40" s="92"/>
      <c r="AD40" s="76"/>
      <c r="AE40" s="77"/>
      <c r="AF40" s="77"/>
      <c r="AG40" s="77"/>
      <c r="AH40" s="77"/>
      <c r="AI40" s="77"/>
      <c r="AJ40" s="78"/>
      <c r="AK40" s="76"/>
      <c r="AL40" s="77"/>
      <c r="AM40" s="77"/>
      <c r="AN40" s="77"/>
      <c r="AO40" s="77"/>
      <c r="AP40" s="78"/>
      <c r="AQ40" s="76"/>
      <c r="AR40" s="77"/>
      <c r="AS40" s="77"/>
      <c r="AT40" s="77"/>
      <c r="AU40" s="77"/>
      <c r="AV40" s="78"/>
      <c r="AW40" s="76"/>
      <c r="AX40" s="77"/>
      <c r="AY40" s="77"/>
      <c r="AZ40" s="77"/>
      <c r="BA40" s="77"/>
      <c r="BB40" s="78"/>
      <c r="BC40" s="299">
        <f>AD40+AQ40</f>
        <v>0</v>
      </c>
      <c r="BD40" s="300"/>
      <c r="BE40" s="300"/>
      <c r="BF40" s="300"/>
      <c r="BG40" s="300"/>
      <c r="BH40" s="301"/>
      <c r="BI40" s="299">
        <f>AK40+AW40</f>
        <v>0</v>
      </c>
      <c r="BJ40" s="300"/>
      <c r="BK40" s="300"/>
      <c r="BL40" s="300"/>
      <c r="BM40" s="300"/>
      <c r="BN40" s="301"/>
      <c r="BO40" s="76"/>
      <c r="BP40" s="77"/>
      <c r="BQ40" s="77"/>
      <c r="BR40" s="77"/>
      <c r="BS40" s="77"/>
      <c r="BT40" s="78"/>
      <c r="BU40" s="76"/>
      <c r="BV40" s="77"/>
      <c r="BW40" s="77"/>
      <c r="BX40" s="77"/>
      <c r="BY40" s="78"/>
      <c r="BZ40" s="49"/>
      <c r="CA40" s="76"/>
      <c r="CB40" s="77"/>
      <c r="CC40" s="77"/>
      <c r="CD40" s="77"/>
      <c r="CE40" s="77"/>
      <c r="CF40" s="78"/>
      <c r="CG40" s="102"/>
      <c r="CH40" s="79"/>
      <c r="CI40" s="79"/>
      <c r="CJ40" s="79"/>
      <c r="CK40" s="79"/>
      <c r="CL40" s="80"/>
      <c r="CM40" s="84"/>
      <c r="CN40" s="85"/>
      <c r="CO40" s="85"/>
      <c r="CP40" s="86"/>
      <c r="CQ40" s="53"/>
      <c r="CR40" s="53"/>
      <c r="CS40" s="76"/>
      <c r="CT40" s="77"/>
      <c r="CU40" s="77"/>
      <c r="CV40" s="77"/>
      <c r="CW40" s="77"/>
      <c r="CX40" s="78"/>
      <c r="CY40" s="76"/>
      <c r="CZ40" s="77"/>
      <c r="DA40" s="77"/>
      <c r="DB40" s="77"/>
      <c r="DC40" s="77"/>
      <c r="DD40" s="78"/>
      <c r="DE40" s="76"/>
      <c r="DF40" s="77"/>
      <c r="DG40" s="77"/>
      <c r="DH40" s="77"/>
      <c r="DI40" s="77"/>
      <c r="DJ40" s="78"/>
      <c r="DK40" s="76"/>
      <c r="DL40" s="77"/>
      <c r="DM40" s="77"/>
      <c r="DN40" s="77"/>
      <c r="DO40" s="77"/>
      <c r="DP40" s="78"/>
      <c r="DQ40" s="76"/>
      <c r="DR40" s="77"/>
      <c r="DS40" s="77"/>
      <c r="DT40" s="77"/>
      <c r="DU40" s="77"/>
      <c r="DV40" s="78"/>
      <c r="DW40" s="76"/>
      <c r="DX40" s="77"/>
      <c r="DY40" s="77"/>
      <c r="DZ40" s="77"/>
      <c r="EA40" s="77"/>
      <c r="EB40" s="78"/>
      <c r="EC40" s="102"/>
      <c r="ED40" s="79"/>
      <c r="EE40" s="79"/>
      <c r="EF40" s="79"/>
      <c r="EG40" s="79"/>
      <c r="EH40" s="80"/>
      <c r="EI40" s="317">
        <f>CM40+CS40+CY40+DE40+DK40+DQ40</f>
        <v>0</v>
      </c>
      <c r="EJ40" s="333"/>
      <c r="EK40" s="333"/>
      <c r="EL40" s="333"/>
      <c r="EM40" s="333"/>
      <c r="EN40" s="334"/>
      <c r="EO40" s="76"/>
      <c r="EP40" s="77"/>
      <c r="EQ40" s="77"/>
      <c r="ER40" s="77"/>
      <c r="ES40" s="77"/>
      <c r="ET40" s="78"/>
      <c r="EU40" s="76"/>
      <c r="EV40" s="77"/>
      <c r="EW40" s="77"/>
      <c r="EX40" s="77"/>
      <c r="EY40" s="77"/>
      <c r="EZ40" s="78"/>
      <c r="FA40" s="122"/>
      <c r="FB40" s="122"/>
      <c r="FC40" s="122"/>
      <c r="FD40" s="122"/>
      <c r="FE40" s="122"/>
      <c r="FF40" s="122"/>
      <c r="FG40" s="102"/>
      <c r="FH40" s="79"/>
      <c r="FI40" s="79"/>
      <c r="FJ40" s="79"/>
      <c r="FK40" s="79"/>
      <c r="FL40" s="80"/>
      <c r="FM40" s="84" t="s">
        <v>226</v>
      </c>
      <c r="FN40" s="85"/>
      <c r="FO40" s="85"/>
      <c r="FP40" s="85"/>
      <c r="FQ40" s="85"/>
      <c r="FR40" s="86"/>
      <c r="FS40" s="302"/>
      <c r="FT40" s="303"/>
      <c r="FU40" s="303"/>
      <c r="FV40" s="303"/>
      <c r="FW40" s="303"/>
      <c r="FX40" s="304"/>
      <c r="FY40" s="76"/>
      <c r="FZ40" s="77"/>
      <c r="GA40" s="77"/>
      <c r="GB40" s="77"/>
      <c r="GC40" s="77"/>
      <c r="GD40" s="78"/>
      <c r="GE40" s="76"/>
      <c r="GF40" s="77"/>
      <c r="GG40" s="77"/>
      <c r="GH40" s="77"/>
      <c r="GI40" s="77"/>
      <c r="GJ40" s="78"/>
      <c r="GK40" s="76"/>
      <c r="GL40" s="77"/>
      <c r="GM40" s="77"/>
      <c r="GN40" s="77"/>
      <c r="GO40" s="77"/>
      <c r="GP40" s="78"/>
      <c r="GQ40" s="76"/>
      <c r="GR40" s="77"/>
      <c r="GS40" s="77"/>
      <c r="GT40" s="77"/>
      <c r="GU40" s="77"/>
      <c r="GV40" s="78"/>
      <c r="GW40" s="76"/>
      <c r="GX40" s="77"/>
      <c r="GY40" s="77"/>
      <c r="GZ40" s="77"/>
      <c r="HA40" s="77"/>
      <c r="HB40" s="78"/>
      <c r="HC40" s="102"/>
      <c r="HD40" s="79"/>
      <c r="HE40" s="79"/>
      <c r="HF40" s="79"/>
      <c r="HG40" s="79"/>
      <c r="HH40" s="80"/>
      <c r="HI40" s="90" t="s">
        <v>210</v>
      </c>
      <c r="HJ40" s="91"/>
      <c r="HK40" s="91"/>
      <c r="HL40" s="91"/>
      <c r="HM40" s="91"/>
      <c r="HN40" s="92"/>
      <c r="HO40" s="102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80"/>
      <c r="IA40" s="76">
        <v>325.64999999999998</v>
      </c>
      <c r="IB40" s="77"/>
      <c r="IC40" s="77"/>
      <c r="ID40" s="77"/>
      <c r="IE40" s="77"/>
      <c r="IF40" s="77"/>
      <c r="IG40" s="77"/>
      <c r="IH40" s="77"/>
      <c r="II40" s="77"/>
      <c r="IJ40" s="77"/>
      <c r="IK40" s="78"/>
      <c r="IL40" s="102"/>
      <c r="IM40" s="79"/>
      <c r="IN40" s="79"/>
      <c r="IO40" s="79"/>
      <c r="IP40" s="79"/>
      <c r="IQ40" s="79"/>
      <c r="IR40" s="80"/>
    </row>
    <row r="41" spans="1:252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1"/>
      <c r="X41" s="90"/>
      <c r="Y41" s="91"/>
      <c r="Z41" s="91"/>
      <c r="AA41" s="91"/>
      <c r="AB41" s="91"/>
      <c r="AC41" s="92"/>
      <c r="AD41" s="76"/>
      <c r="AE41" s="77"/>
      <c r="AF41" s="77"/>
      <c r="AG41" s="77"/>
      <c r="AH41" s="77"/>
      <c r="AI41" s="77"/>
      <c r="AJ41" s="78"/>
      <c r="AK41" s="76"/>
      <c r="AL41" s="77"/>
      <c r="AM41" s="77"/>
      <c r="AN41" s="77"/>
      <c r="AO41" s="77"/>
      <c r="AP41" s="78"/>
      <c r="AQ41" s="76"/>
      <c r="AR41" s="77"/>
      <c r="AS41" s="77"/>
      <c r="AT41" s="77"/>
      <c r="AU41" s="77"/>
      <c r="AV41" s="78"/>
      <c r="AW41" s="76"/>
      <c r="AX41" s="77"/>
      <c r="AY41" s="77"/>
      <c r="AZ41" s="77"/>
      <c r="BA41" s="77"/>
      <c r="BB41" s="78"/>
      <c r="BC41" s="102">
        <v>0</v>
      </c>
      <c r="BD41" s="79"/>
      <c r="BE41" s="79"/>
      <c r="BF41" s="79"/>
      <c r="BG41" s="79"/>
      <c r="BH41" s="80"/>
      <c r="BI41" s="102">
        <v>0</v>
      </c>
      <c r="BJ41" s="79"/>
      <c r="BK41" s="79"/>
      <c r="BL41" s="79"/>
      <c r="BM41" s="79"/>
      <c r="BN41" s="80"/>
      <c r="BO41" s="76"/>
      <c r="BP41" s="77"/>
      <c r="BQ41" s="77"/>
      <c r="BR41" s="77"/>
      <c r="BS41" s="77"/>
      <c r="BT41" s="78"/>
      <c r="BU41" s="76"/>
      <c r="BV41" s="77"/>
      <c r="BW41" s="77"/>
      <c r="BX41" s="77"/>
      <c r="BY41" s="78"/>
      <c r="BZ41" s="49"/>
      <c r="CA41" s="76"/>
      <c r="CB41" s="77"/>
      <c r="CC41" s="77"/>
      <c r="CD41" s="77"/>
      <c r="CE41" s="77"/>
      <c r="CF41" s="78"/>
      <c r="CG41" s="102">
        <v>0</v>
      </c>
      <c r="CH41" s="79"/>
      <c r="CI41" s="79"/>
      <c r="CJ41" s="79"/>
      <c r="CK41" s="79"/>
      <c r="CL41" s="80"/>
      <c r="CM41" s="87"/>
      <c r="CN41" s="88"/>
      <c r="CO41" s="88"/>
      <c r="CP41" s="89"/>
      <c r="CQ41" s="53"/>
      <c r="CR41" s="53"/>
      <c r="CS41" s="76"/>
      <c r="CT41" s="77"/>
      <c r="CU41" s="77"/>
      <c r="CV41" s="77"/>
      <c r="CW41" s="77"/>
      <c r="CX41" s="78"/>
      <c r="CY41" s="76"/>
      <c r="CZ41" s="77"/>
      <c r="DA41" s="77"/>
      <c r="DB41" s="77"/>
      <c r="DC41" s="77"/>
      <c r="DD41" s="78"/>
      <c r="DE41" s="76"/>
      <c r="DF41" s="77"/>
      <c r="DG41" s="77"/>
      <c r="DH41" s="77"/>
      <c r="DI41" s="77"/>
      <c r="DJ41" s="78"/>
      <c r="DK41" s="76"/>
      <c r="DL41" s="77"/>
      <c r="DM41" s="77"/>
      <c r="DN41" s="77"/>
      <c r="DO41" s="77"/>
      <c r="DP41" s="78"/>
      <c r="DQ41" s="76"/>
      <c r="DR41" s="77"/>
      <c r="DS41" s="77"/>
      <c r="DT41" s="77"/>
      <c r="DU41" s="77"/>
      <c r="DV41" s="78"/>
      <c r="DW41" s="76"/>
      <c r="DX41" s="77"/>
      <c r="DY41" s="77"/>
      <c r="DZ41" s="77"/>
      <c r="EA41" s="77"/>
      <c r="EB41" s="78"/>
      <c r="EC41" s="93">
        <f>CM41+CS41+CY41+DE41+DK41</f>
        <v>0</v>
      </c>
      <c r="ED41" s="79"/>
      <c r="EE41" s="79"/>
      <c r="EF41" s="79"/>
      <c r="EG41" s="79"/>
      <c r="EH41" s="80"/>
      <c r="EI41" s="81">
        <f>EC41*IA40</f>
        <v>0</v>
      </c>
      <c r="EJ41" s="82"/>
      <c r="EK41" s="82"/>
      <c r="EL41" s="82"/>
      <c r="EM41" s="82"/>
      <c r="EN41" s="83"/>
      <c r="EO41" s="76"/>
      <c r="EP41" s="77"/>
      <c r="EQ41" s="77"/>
      <c r="ER41" s="77"/>
      <c r="ES41" s="77"/>
      <c r="ET41" s="78"/>
      <c r="EU41" s="76"/>
      <c r="EV41" s="77"/>
      <c r="EW41" s="77"/>
      <c r="EX41" s="77"/>
      <c r="EY41" s="77"/>
      <c r="EZ41" s="78"/>
      <c r="FA41" s="322"/>
      <c r="FB41" s="322"/>
      <c r="FC41" s="322"/>
      <c r="FD41" s="322"/>
      <c r="FE41" s="322"/>
      <c r="FF41" s="322"/>
      <c r="FG41" s="102">
        <v>0</v>
      </c>
      <c r="FH41" s="79"/>
      <c r="FI41" s="79"/>
      <c r="FJ41" s="79"/>
      <c r="FK41" s="79"/>
      <c r="FL41" s="80"/>
      <c r="FM41" s="87">
        <v>0.108</v>
      </c>
      <c r="FN41" s="88"/>
      <c r="FO41" s="88"/>
      <c r="FP41" s="88"/>
      <c r="FQ41" s="88"/>
      <c r="FR41" s="89"/>
      <c r="FS41" s="87"/>
      <c r="FT41" s="88"/>
      <c r="FU41" s="88"/>
      <c r="FV41" s="88"/>
      <c r="FW41" s="88"/>
      <c r="FX41" s="89"/>
      <c r="FY41" s="76"/>
      <c r="FZ41" s="77"/>
      <c r="GA41" s="77"/>
      <c r="GB41" s="77"/>
      <c r="GC41" s="77"/>
      <c r="GD41" s="78"/>
      <c r="GE41" s="76"/>
      <c r="GF41" s="77"/>
      <c r="GG41" s="77"/>
      <c r="GH41" s="77"/>
      <c r="GI41" s="77"/>
      <c r="GJ41" s="78"/>
      <c r="GK41" s="76"/>
      <c r="GL41" s="77"/>
      <c r="GM41" s="77"/>
      <c r="GN41" s="77"/>
      <c r="GO41" s="77"/>
      <c r="GP41" s="78"/>
      <c r="GQ41" s="76"/>
      <c r="GR41" s="77"/>
      <c r="GS41" s="77"/>
      <c r="GT41" s="77"/>
      <c r="GU41" s="77"/>
      <c r="GV41" s="78"/>
      <c r="GW41" s="76"/>
      <c r="GX41" s="77"/>
      <c r="GY41" s="77"/>
      <c r="GZ41" s="77"/>
      <c r="HA41" s="77"/>
      <c r="HB41" s="78"/>
      <c r="HC41" s="81">
        <f>(FM41+FS41)*IA40</f>
        <v>35.170199999999994</v>
      </c>
      <c r="HD41" s="82"/>
      <c r="HE41" s="82"/>
      <c r="HF41" s="82"/>
      <c r="HG41" s="82"/>
      <c r="HH41" s="83"/>
      <c r="HI41" s="76"/>
      <c r="HJ41" s="77"/>
      <c r="HK41" s="77"/>
      <c r="HL41" s="77"/>
      <c r="HM41" s="77"/>
      <c r="HN41" s="78"/>
      <c r="HO41" s="93">
        <f>AD41+AK41+AQ41+AW41+BO41+BU41+CA41+CM41+CS41+CY41+DE41+DK41+DQ41+DW41+EO41+EU41+FA41+FE41+FM41+FS41+FY41+GE41+GK41+GQ41</f>
        <v>0.108</v>
      </c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5"/>
      <c r="IA41" s="76"/>
      <c r="IB41" s="77"/>
      <c r="IC41" s="77"/>
      <c r="ID41" s="77"/>
      <c r="IE41" s="77"/>
      <c r="IF41" s="77"/>
      <c r="IG41" s="77"/>
      <c r="IH41" s="77"/>
      <c r="II41" s="77"/>
      <c r="IJ41" s="77"/>
      <c r="IK41" s="78"/>
      <c r="IL41" s="81">
        <f>HO41*IA40</f>
        <v>35.170199999999994</v>
      </c>
      <c r="IM41" s="82"/>
      <c r="IN41" s="82"/>
      <c r="IO41" s="82"/>
      <c r="IP41" s="82"/>
      <c r="IQ41" s="82"/>
      <c r="IR41" s="44"/>
    </row>
    <row r="42" spans="1:252" ht="16.5" customHeight="1" x14ac:dyDescent="0.2">
      <c r="A42" s="382" t="s">
        <v>174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3"/>
      <c r="X42" s="90"/>
      <c r="Y42" s="91"/>
      <c r="Z42" s="91"/>
      <c r="AA42" s="91"/>
      <c r="AB42" s="91"/>
      <c r="AC42" s="92"/>
      <c r="AD42" s="76"/>
      <c r="AE42" s="77"/>
      <c r="AF42" s="77"/>
      <c r="AG42" s="77"/>
      <c r="AH42" s="77"/>
      <c r="AI42" s="77"/>
      <c r="AJ42" s="78"/>
      <c r="AK42" s="76"/>
      <c r="AL42" s="77"/>
      <c r="AM42" s="77"/>
      <c r="AN42" s="77"/>
      <c r="AO42" s="77"/>
      <c r="AP42" s="78"/>
      <c r="AQ42" s="76"/>
      <c r="AR42" s="77"/>
      <c r="AS42" s="77"/>
      <c r="AT42" s="77"/>
      <c r="AU42" s="77"/>
      <c r="AV42" s="78"/>
      <c r="AW42" s="76"/>
      <c r="AX42" s="77"/>
      <c r="AY42" s="77"/>
      <c r="AZ42" s="77"/>
      <c r="BA42" s="77"/>
      <c r="BB42" s="78"/>
      <c r="BC42" s="299">
        <f>AD42+AQ42</f>
        <v>0</v>
      </c>
      <c r="BD42" s="300"/>
      <c r="BE42" s="300"/>
      <c r="BF42" s="300"/>
      <c r="BG42" s="300"/>
      <c r="BH42" s="301"/>
      <c r="BI42" s="299">
        <f>AK42+AW42</f>
        <v>0</v>
      </c>
      <c r="BJ42" s="300"/>
      <c r="BK42" s="300"/>
      <c r="BL42" s="300"/>
      <c r="BM42" s="300"/>
      <c r="BN42" s="301"/>
      <c r="BO42" s="76"/>
      <c r="BP42" s="77"/>
      <c r="BQ42" s="77"/>
      <c r="BR42" s="77"/>
      <c r="BS42" s="77"/>
      <c r="BT42" s="78"/>
      <c r="BU42" s="76"/>
      <c r="BV42" s="77"/>
      <c r="BW42" s="77"/>
      <c r="BX42" s="77"/>
      <c r="BY42" s="78"/>
      <c r="BZ42" s="49"/>
      <c r="CA42" s="76"/>
      <c r="CB42" s="77"/>
      <c r="CC42" s="77"/>
      <c r="CD42" s="77"/>
      <c r="CE42" s="77"/>
      <c r="CF42" s="78"/>
      <c r="CG42" s="102"/>
      <c r="CH42" s="79"/>
      <c r="CI42" s="79"/>
      <c r="CJ42" s="79"/>
      <c r="CK42" s="79"/>
      <c r="CL42" s="80"/>
      <c r="CM42" s="335"/>
      <c r="CN42" s="336"/>
      <c r="CO42" s="336"/>
      <c r="CP42" s="337"/>
      <c r="CQ42" s="53"/>
      <c r="CR42" s="53"/>
      <c r="CS42" s="76"/>
      <c r="CT42" s="77"/>
      <c r="CU42" s="77"/>
      <c r="CV42" s="77"/>
      <c r="CW42" s="77"/>
      <c r="CX42" s="78"/>
      <c r="CY42" s="76"/>
      <c r="CZ42" s="77"/>
      <c r="DA42" s="77"/>
      <c r="DB42" s="77"/>
      <c r="DC42" s="77"/>
      <c r="DD42" s="78"/>
      <c r="DE42" s="76"/>
      <c r="DF42" s="77"/>
      <c r="DG42" s="77"/>
      <c r="DH42" s="77"/>
      <c r="DI42" s="77"/>
      <c r="DJ42" s="78"/>
      <c r="DK42" s="76"/>
      <c r="DL42" s="77"/>
      <c r="DM42" s="77"/>
      <c r="DN42" s="77"/>
      <c r="DO42" s="77"/>
      <c r="DP42" s="78"/>
      <c r="DQ42" s="76"/>
      <c r="DR42" s="77"/>
      <c r="DS42" s="77"/>
      <c r="DT42" s="77"/>
      <c r="DU42" s="77"/>
      <c r="DV42" s="78"/>
      <c r="DW42" s="76"/>
      <c r="DX42" s="77"/>
      <c r="DY42" s="77"/>
      <c r="DZ42" s="77"/>
      <c r="EA42" s="77"/>
      <c r="EB42" s="78"/>
      <c r="EC42" s="102"/>
      <c r="ED42" s="79"/>
      <c r="EE42" s="79"/>
      <c r="EF42" s="79"/>
      <c r="EG42" s="79"/>
      <c r="EH42" s="80"/>
      <c r="EI42" s="81">
        <f>CM42+CS42+CY42+DE42+DK42+DQ42</f>
        <v>0</v>
      </c>
      <c r="EJ42" s="82"/>
      <c r="EK42" s="82"/>
      <c r="EL42" s="82"/>
      <c r="EM42" s="82"/>
      <c r="EN42" s="83"/>
      <c r="EO42" s="76"/>
      <c r="EP42" s="77"/>
      <c r="EQ42" s="77"/>
      <c r="ER42" s="77"/>
      <c r="ES42" s="77"/>
      <c r="ET42" s="78"/>
      <c r="EU42" s="76"/>
      <c r="EV42" s="77"/>
      <c r="EW42" s="77"/>
      <c r="EX42" s="77"/>
      <c r="EY42" s="77"/>
      <c r="EZ42" s="78"/>
      <c r="FA42" s="122"/>
      <c r="FB42" s="122"/>
      <c r="FC42" s="122"/>
      <c r="FD42" s="122"/>
      <c r="FE42" s="122"/>
      <c r="FF42" s="122"/>
      <c r="FG42" s="102"/>
      <c r="FH42" s="79"/>
      <c r="FI42" s="79"/>
      <c r="FJ42" s="79"/>
      <c r="FK42" s="79"/>
      <c r="FL42" s="80"/>
      <c r="FM42" s="308"/>
      <c r="FN42" s="309"/>
      <c r="FO42" s="309"/>
      <c r="FP42" s="309"/>
      <c r="FQ42" s="309"/>
      <c r="FR42" s="310"/>
      <c r="FS42" s="326"/>
      <c r="FT42" s="327"/>
      <c r="FU42" s="327"/>
      <c r="FV42" s="327"/>
      <c r="FW42" s="327"/>
      <c r="FX42" s="328"/>
      <c r="FY42" s="76"/>
      <c r="FZ42" s="77"/>
      <c r="GA42" s="77"/>
      <c r="GB42" s="77"/>
      <c r="GC42" s="77"/>
      <c r="GD42" s="78"/>
      <c r="GE42" s="76"/>
      <c r="GF42" s="77"/>
      <c r="GG42" s="77"/>
      <c r="GH42" s="77"/>
      <c r="GI42" s="77"/>
      <c r="GJ42" s="78"/>
      <c r="GK42" s="76"/>
      <c r="GL42" s="77"/>
      <c r="GM42" s="77"/>
      <c r="GN42" s="77"/>
      <c r="GO42" s="77"/>
      <c r="GP42" s="78"/>
      <c r="GQ42" s="76"/>
      <c r="GR42" s="77"/>
      <c r="GS42" s="77"/>
      <c r="GT42" s="77"/>
      <c r="GU42" s="77"/>
      <c r="GV42" s="78"/>
      <c r="GW42" s="76"/>
      <c r="GX42" s="77"/>
      <c r="GY42" s="77"/>
      <c r="GZ42" s="77"/>
      <c r="HA42" s="77"/>
      <c r="HB42" s="78"/>
      <c r="HC42" s="102"/>
      <c r="HD42" s="79"/>
      <c r="HE42" s="79"/>
      <c r="HF42" s="79"/>
      <c r="HG42" s="79"/>
      <c r="HH42" s="80"/>
      <c r="HI42" s="76">
        <v>60.43</v>
      </c>
      <c r="HJ42" s="77"/>
      <c r="HK42" s="77"/>
      <c r="HL42" s="77"/>
      <c r="HM42" s="77"/>
      <c r="HN42" s="78"/>
      <c r="HO42" s="102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80"/>
      <c r="IA42" s="76">
        <v>378.11</v>
      </c>
      <c r="IB42" s="77"/>
      <c r="IC42" s="77"/>
      <c r="ID42" s="77"/>
      <c r="IE42" s="77"/>
      <c r="IF42" s="77"/>
      <c r="IG42" s="77"/>
      <c r="IH42" s="77"/>
      <c r="II42" s="77"/>
      <c r="IJ42" s="77"/>
      <c r="IK42" s="78"/>
      <c r="IL42" s="102"/>
      <c r="IM42" s="79"/>
      <c r="IN42" s="79"/>
      <c r="IO42" s="79"/>
      <c r="IP42" s="79"/>
      <c r="IQ42" s="79"/>
      <c r="IR42" s="44"/>
    </row>
    <row r="43" spans="1:252" ht="16.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1"/>
      <c r="X43" s="90"/>
      <c r="Y43" s="91"/>
      <c r="Z43" s="91"/>
      <c r="AA43" s="91"/>
      <c r="AB43" s="91"/>
      <c r="AC43" s="92"/>
      <c r="AD43" s="76"/>
      <c r="AE43" s="77"/>
      <c r="AF43" s="77"/>
      <c r="AG43" s="77"/>
      <c r="AH43" s="77"/>
      <c r="AI43" s="77"/>
      <c r="AJ43" s="78"/>
      <c r="AK43" s="76"/>
      <c r="AL43" s="77"/>
      <c r="AM43" s="77"/>
      <c r="AN43" s="77"/>
      <c r="AO43" s="77"/>
      <c r="AP43" s="78"/>
      <c r="AQ43" s="76"/>
      <c r="AR43" s="77"/>
      <c r="AS43" s="77"/>
      <c r="AT43" s="77"/>
      <c r="AU43" s="77"/>
      <c r="AV43" s="78"/>
      <c r="AW43" s="76"/>
      <c r="AX43" s="77"/>
      <c r="AY43" s="77"/>
      <c r="AZ43" s="77"/>
      <c r="BA43" s="77"/>
      <c r="BB43" s="78"/>
      <c r="BC43" s="102">
        <v>0</v>
      </c>
      <c r="BD43" s="79"/>
      <c r="BE43" s="79"/>
      <c r="BF43" s="79"/>
      <c r="BG43" s="79"/>
      <c r="BH43" s="80"/>
      <c r="BI43" s="102">
        <v>0</v>
      </c>
      <c r="BJ43" s="79"/>
      <c r="BK43" s="79"/>
      <c r="BL43" s="79"/>
      <c r="BM43" s="79"/>
      <c r="BN43" s="80"/>
      <c r="BO43" s="76"/>
      <c r="BP43" s="77"/>
      <c r="BQ43" s="77"/>
      <c r="BR43" s="77"/>
      <c r="BS43" s="77"/>
      <c r="BT43" s="78"/>
      <c r="BU43" s="76"/>
      <c r="BV43" s="77"/>
      <c r="BW43" s="77"/>
      <c r="BX43" s="77"/>
      <c r="BY43" s="78"/>
      <c r="BZ43" s="49"/>
      <c r="CA43" s="76"/>
      <c r="CB43" s="77"/>
      <c r="CC43" s="77"/>
      <c r="CD43" s="77"/>
      <c r="CE43" s="77"/>
      <c r="CF43" s="78"/>
      <c r="CG43" s="102">
        <v>0</v>
      </c>
      <c r="CH43" s="79"/>
      <c r="CI43" s="79"/>
      <c r="CJ43" s="79"/>
      <c r="CK43" s="79"/>
      <c r="CL43" s="80"/>
      <c r="CM43" s="87"/>
      <c r="CN43" s="88"/>
      <c r="CO43" s="88"/>
      <c r="CP43" s="89"/>
      <c r="CQ43" s="53"/>
      <c r="CR43" s="53"/>
      <c r="CS43" s="76"/>
      <c r="CT43" s="77"/>
      <c r="CU43" s="77"/>
      <c r="CV43" s="77"/>
      <c r="CW43" s="77"/>
      <c r="CX43" s="78"/>
      <c r="CY43" s="76"/>
      <c r="CZ43" s="77"/>
      <c r="DA43" s="77"/>
      <c r="DB43" s="77"/>
      <c r="DC43" s="77"/>
      <c r="DD43" s="78"/>
      <c r="DE43" s="76"/>
      <c r="DF43" s="77"/>
      <c r="DG43" s="77"/>
      <c r="DH43" s="77"/>
      <c r="DI43" s="77"/>
      <c r="DJ43" s="78"/>
      <c r="DK43" s="76"/>
      <c r="DL43" s="77"/>
      <c r="DM43" s="77"/>
      <c r="DN43" s="77"/>
      <c r="DO43" s="77"/>
      <c r="DP43" s="78"/>
      <c r="DQ43" s="76"/>
      <c r="DR43" s="77"/>
      <c r="DS43" s="77"/>
      <c r="DT43" s="77"/>
      <c r="DU43" s="77"/>
      <c r="DV43" s="78"/>
      <c r="DW43" s="76"/>
      <c r="DX43" s="77"/>
      <c r="DY43" s="77"/>
      <c r="DZ43" s="77"/>
      <c r="EA43" s="77"/>
      <c r="EB43" s="78"/>
      <c r="EC43" s="93">
        <f>CM43+CS43+CY43+DE43+DK43</f>
        <v>0</v>
      </c>
      <c r="ED43" s="79"/>
      <c r="EE43" s="79"/>
      <c r="EF43" s="79"/>
      <c r="EG43" s="79"/>
      <c r="EH43" s="80"/>
      <c r="EI43" s="81">
        <f>EC43*IA42</f>
        <v>0</v>
      </c>
      <c r="EJ43" s="82"/>
      <c r="EK43" s="82"/>
      <c r="EL43" s="82"/>
      <c r="EM43" s="82"/>
      <c r="EN43" s="83"/>
      <c r="EO43" s="76"/>
      <c r="EP43" s="77"/>
      <c r="EQ43" s="77"/>
      <c r="ER43" s="77"/>
      <c r="ES43" s="77"/>
      <c r="ET43" s="78"/>
      <c r="EU43" s="76"/>
      <c r="EV43" s="77"/>
      <c r="EW43" s="77"/>
      <c r="EX43" s="77"/>
      <c r="EY43" s="77"/>
      <c r="EZ43" s="78"/>
      <c r="FA43" s="322"/>
      <c r="FB43" s="322"/>
      <c r="FC43" s="322"/>
      <c r="FD43" s="322"/>
      <c r="FE43" s="322"/>
      <c r="FF43" s="322"/>
      <c r="FG43" s="102">
        <v>0</v>
      </c>
      <c r="FH43" s="79"/>
      <c r="FI43" s="79"/>
      <c r="FJ43" s="79"/>
      <c r="FK43" s="79"/>
      <c r="FL43" s="80"/>
      <c r="FM43" s="87"/>
      <c r="FN43" s="88"/>
      <c r="FO43" s="88"/>
      <c r="FP43" s="88"/>
      <c r="FQ43" s="88"/>
      <c r="FR43" s="89"/>
      <c r="FS43" s="87"/>
      <c r="FT43" s="88"/>
      <c r="FU43" s="88"/>
      <c r="FV43" s="88"/>
      <c r="FW43" s="88"/>
      <c r="FX43" s="89"/>
      <c r="FY43" s="76"/>
      <c r="FZ43" s="77"/>
      <c r="GA43" s="77"/>
      <c r="GB43" s="77"/>
      <c r="GC43" s="77"/>
      <c r="GD43" s="78"/>
      <c r="GE43" s="76"/>
      <c r="GF43" s="77"/>
      <c r="GG43" s="77"/>
      <c r="GH43" s="77"/>
      <c r="GI43" s="77"/>
      <c r="GJ43" s="78"/>
      <c r="GK43" s="76"/>
      <c r="GL43" s="77"/>
      <c r="GM43" s="77"/>
      <c r="GN43" s="77"/>
      <c r="GO43" s="77"/>
      <c r="GP43" s="78"/>
      <c r="GQ43" s="76"/>
      <c r="GR43" s="77"/>
      <c r="GS43" s="77"/>
      <c r="GT43" s="77"/>
      <c r="GU43" s="77"/>
      <c r="GV43" s="78"/>
      <c r="GW43" s="76"/>
      <c r="GX43" s="77"/>
      <c r="GY43" s="77"/>
      <c r="GZ43" s="77"/>
      <c r="HA43" s="77"/>
      <c r="HB43" s="78"/>
      <c r="HC43" s="81">
        <f>(FM43+FS43+FY43+GE43)*IA42</f>
        <v>0</v>
      </c>
      <c r="HD43" s="82"/>
      <c r="HE43" s="82"/>
      <c r="HF43" s="82"/>
      <c r="HG43" s="82"/>
      <c r="HH43" s="83"/>
      <c r="HI43" s="76"/>
      <c r="HJ43" s="77"/>
      <c r="HK43" s="77"/>
      <c r="HL43" s="77"/>
      <c r="HM43" s="77"/>
      <c r="HN43" s="78"/>
      <c r="HO43" s="93">
        <f>AD43+AK43+AQ43+AW43+BO43+BU43+CA43+CM43+CS43+CY43+DE43+DK43+DQ43+DW43+EO43+EU43+FA43+FE43+FM43+FS43+FY43+GE43+GK43+GQ43</f>
        <v>0</v>
      </c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5"/>
      <c r="IA43" s="76"/>
      <c r="IB43" s="77"/>
      <c r="IC43" s="77"/>
      <c r="ID43" s="77"/>
      <c r="IE43" s="77"/>
      <c r="IF43" s="77"/>
      <c r="IG43" s="77"/>
      <c r="IH43" s="77"/>
      <c r="II43" s="77"/>
      <c r="IJ43" s="77"/>
      <c r="IK43" s="78"/>
      <c r="IL43" s="81">
        <f>HO43*IA42</f>
        <v>0</v>
      </c>
      <c r="IM43" s="79"/>
      <c r="IN43" s="79"/>
      <c r="IO43" s="79"/>
      <c r="IP43" s="79"/>
      <c r="IQ43" s="79"/>
      <c r="IR43" s="80"/>
    </row>
    <row r="44" spans="1:252" ht="16.5" customHeight="1" x14ac:dyDescent="0.2">
      <c r="A44" s="244" t="s">
        <v>67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5"/>
      <c r="X44" s="157"/>
      <c r="Y44" s="157"/>
      <c r="Z44" s="157"/>
      <c r="AA44" s="157"/>
      <c r="AB44" s="157"/>
      <c r="AC44" s="157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55">
        <f>AD44+AQ44</f>
        <v>0</v>
      </c>
      <c r="BD44" s="155"/>
      <c r="BE44" s="155"/>
      <c r="BF44" s="155"/>
      <c r="BG44" s="155"/>
      <c r="BH44" s="155"/>
      <c r="BI44" s="155">
        <f>AK44+AW44</f>
        <v>0</v>
      </c>
      <c r="BJ44" s="155"/>
      <c r="BK44" s="155"/>
      <c r="BL44" s="155"/>
      <c r="BM44" s="155"/>
      <c r="BN44" s="155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/>
      <c r="CH44" s="123"/>
      <c r="CI44" s="123"/>
      <c r="CJ44" s="123"/>
      <c r="CK44" s="123"/>
      <c r="CL44" s="123"/>
      <c r="CM44" s="157"/>
      <c r="CN44" s="157"/>
      <c r="CO44" s="157"/>
      <c r="CP44" s="157"/>
      <c r="CQ44" s="157"/>
      <c r="CR44" s="157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3"/>
      <c r="ED44" s="123"/>
      <c r="EE44" s="123"/>
      <c r="EF44" s="123"/>
      <c r="EG44" s="123"/>
      <c r="EH44" s="123"/>
      <c r="EI44" s="360">
        <f>EC44*IA44</f>
        <v>0</v>
      </c>
      <c r="EJ44" s="360"/>
      <c r="EK44" s="360"/>
      <c r="EL44" s="360"/>
      <c r="EM44" s="360"/>
      <c r="EN44" s="360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/>
      <c r="FH44" s="123"/>
      <c r="FI44" s="123"/>
      <c r="FJ44" s="123"/>
      <c r="FK44" s="123"/>
      <c r="FL44" s="123"/>
      <c r="FM44" s="157"/>
      <c r="FN44" s="157"/>
      <c r="FO44" s="157"/>
      <c r="FP44" s="157"/>
      <c r="FQ44" s="157"/>
      <c r="FR44" s="157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3"/>
      <c r="HD44" s="123"/>
      <c r="HE44" s="123"/>
      <c r="HF44" s="123"/>
      <c r="HG44" s="123"/>
      <c r="HH44" s="123"/>
      <c r="HI44" s="122" t="s">
        <v>74</v>
      </c>
      <c r="HJ44" s="122"/>
      <c r="HK44" s="122"/>
      <c r="HL44" s="122"/>
      <c r="HM44" s="122"/>
      <c r="HN44" s="122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2">
        <v>1922.67</v>
      </c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102"/>
      <c r="IM44" s="79"/>
      <c r="IN44" s="79"/>
      <c r="IO44" s="79"/>
      <c r="IP44" s="79"/>
      <c r="IQ44" s="79"/>
      <c r="IR44" s="80"/>
    </row>
    <row r="45" spans="1:252" ht="16.5" customHeight="1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9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3">
        <f>AK45+AW45</f>
        <v>0</v>
      </c>
      <c r="BD45" s="123"/>
      <c r="BE45" s="123"/>
      <c r="BF45" s="123"/>
      <c r="BG45" s="123"/>
      <c r="BH45" s="123"/>
      <c r="BI45" s="123">
        <f>BC45*IA45</f>
        <v>0</v>
      </c>
      <c r="BJ45" s="123"/>
      <c r="BK45" s="123"/>
      <c r="BL45" s="123"/>
      <c r="BM45" s="123"/>
      <c r="BN45" s="123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>
        <f>BU45*IA45</f>
        <v>0</v>
      </c>
      <c r="CH45" s="123"/>
      <c r="CI45" s="123"/>
      <c r="CJ45" s="123"/>
      <c r="CK45" s="123"/>
      <c r="CL45" s="123"/>
      <c r="CM45" s="157" t="s">
        <v>72</v>
      </c>
      <c r="CN45" s="157"/>
      <c r="CO45" s="157"/>
      <c r="CP45" s="157"/>
      <c r="CQ45" s="157"/>
      <c r="CR45" s="157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4" t="str">
        <f>CM45</f>
        <v>0,015</v>
      </c>
      <c r="ED45" s="123"/>
      <c r="EE45" s="123"/>
      <c r="EF45" s="123"/>
      <c r="EG45" s="123"/>
      <c r="EH45" s="123"/>
      <c r="EI45" s="154">
        <f>EC45*IA44</f>
        <v>28.840050000000002</v>
      </c>
      <c r="EJ45" s="154"/>
      <c r="EK45" s="154"/>
      <c r="EL45" s="154"/>
      <c r="EM45" s="154"/>
      <c r="EN45" s="154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322"/>
      <c r="FB45" s="322"/>
      <c r="FC45" s="322"/>
      <c r="FD45" s="322"/>
      <c r="FE45" s="322"/>
      <c r="FF45" s="322"/>
      <c r="FG45" s="123">
        <f>EU45*IA45</f>
        <v>0</v>
      </c>
      <c r="FH45" s="123"/>
      <c r="FI45" s="123"/>
      <c r="FJ45" s="123"/>
      <c r="FK45" s="123"/>
      <c r="FL45" s="123"/>
      <c r="FM45" s="157"/>
      <c r="FN45" s="157"/>
      <c r="FO45" s="157"/>
      <c r="FP45" s="157"/>
      <c r="FQ45" s="157"/>
      <c r="FR45" s="157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>
        <f>(FS45+GE45+GQ45)*IA45</f>
        <v>0</v>
      </c>
      <c r="HD45" s="123"/>
      <c r="HE45" s="123"/>
      <c r="HF45" s="123"/>
      <c r="HG45" s="123"/>
      <c r="HH45" s="123"/>
      <c r="HI45" s="122"/>
      <c r="HJ45" s="122"/>
      <c r="HK45" s="122"/>
      <c r="HL45" s="122"/>
      <c r="HM45" s="122"/>
      <c r="HN45" s="122"/>
      <c r="HO45" s="125">
        <f>AD45+AK45+AQ45+AW45+BO45+BU45+CA45+CM45+CS45+CY45+DE45+DK45+DQ45+DW45+EO45+EU45+FA45+FM45+FS45+FY45+GE45+GK45+GQ45+GW45</f>
        <v>1.4999999999999999E-2</v>
      </c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81">
        <f>HO45*IA44</f>
        <v>28.840050000000002</v>
      </c>
      <c r="IM45" s="82"/>
      <c r="IN45" s="82"/>
      <c r="IO45" s="82"/>
      <c r="IP45" s="82"/>
      <c r="IQ45" s="82"/>
      <c r="IR45" s="83"/>
    </row>
    <row r="46" spans="1:252" ht="16.5" customHeight="1" x14ac:dyDescent="0.2">
      <c r="A46" s="188" t="s">
        <v>63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55">
        <f>AD46+AQ46</f>
        <v>0</v>
      </c>
      <c r="BD46" s="155"/>
      <c r="BE46" s="155"/>
      <c r="BF46" s="155"/>
      <c r="BG46" s="155"/>
      <c r="BH46" s="155"/>
      <c r="BI46" s="155">
        <f>AK46+AW46</f>
        <v>0</v>
      </c>
      <c r="BJ46" s="155"/>
      <c r="BK46" s="155"/>
      <c r="BL46" s="155"/>
      <c r="BM46" s="155"/>
      <c r="BN46" s="155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/>
      <c r="CH46" s="123"/>
      <c r="CI46" s="123"/>
      <c r="CJ46" s="123"/>
      <c r="CK46" s="123"/>
      <c r="CL46" s="123"/>
      <c r="CM46" s="251"/>
      <c r="CN46" s="251"/>
      <c r="CO46" s="251"/>
      <c r="CP46" s="251"/>
      <c r="CQ46" s="251"/>
      <c r="CR46" s="251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3"/>
      <c r="ED46" s="123"/>
      <c r="EE46" s="123"/>
      <c r="EF46" s="123"/>
      <c r="EG46" s="123"/>
      <c r="EH46" s="123"/>
      <c r="EI46" s="360">
        <f>EC46*IA46</f>
        <v>0</v>
      </c>
      <c r="EJ46" s="360"/>
      <c r="EK46" s="360"/>
      <c r="EL46" s="360"/>
      <c r="EM46" s="360"/>
      <c r="EN46" s="360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/>
      <c r="FH46" s="123"/>
      <c r="FI46" s="123"/>
      <c r="FJ46" s="123"/>
      <c r="FK46" s="123"/>
      <c r="FL46" s="123"/>
      <c r="FM46" s="157"/>
      <c r="FN46" s="157"/>
      <c r="FO46" s="157"/>
      <c r="FP46" s="157"/>
      <c r="FQ46" s="157"/>
      <c r="FR46" s="157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3"/>
      <c r="HD46" s="123"/>
      <c r="HE46" s="123"/>
      <c r="HF46" s="123"/>
      <c r="HG46" s="123"/>
      <c r="HH46" s="123"/>
      <c r="HI46" s="122" t="s">
        <v>74</v>
      </c>
      <c r="HJ46" s="122"/>
      <c r="HK46" s="122"/>
      <c r="HL46" s="122"/>
      <c r="HM46" s="122"/>
      <c r="HN46" s="122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>
        <v>2259.5</v>
      </c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102"/>
      <c r="IM46" s="79"/>
      <c r="IN46" s="79"/>
      <c r="IO46" s="79"/>
      <c r="IP46" s="79"/>
      <c r="IQ46" s="79"/>
      <c r="IR46" s="80"/>
    </row>
    <row r="47" spans="1:252" ht="16.5" customHeight="1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3">
        <f>AK47+AW47</f>
        <v>0</v>
      </c>
      <c r="BD47" s="123"/>
      <c r="BE47" s="123"/>
      <c r="BF47" s="123"/>
      <c r="BG47" s="123"/>
      <c r="BH47" s="123"/>
      <c r="BI47" s="123">
        <f>BC47*IA47</f>
        <v>0</v>
      </c>
      <c r="BJ47" s="123"/>
      <c r="BK47" s="123"/>
      <c r="BL47" s="123"/>
      <c r="BM47" s="123"/>
      <c r="BN47" s="123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>
        <f>BU47*IA47</f>
        <v>0</v>
      </c>
      <c r="CH47" s="123"/>
      <c r="CI47" s="123"/>
      <c r="CJ47" s="123"/>
      <c r="CK47" s="123"/>
      <c r="CL47" s="123"/>
      <c r="CM47" s="157" t="s">
        <v>68</v>
      </c>
      <c r="CN47" s="157"/>
      <c r="CO47" s="157"/>
      <c r="CP47" s="157"/>
      <c r="CQ47" s="157"/>
      <c r="CR47" s="157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4" t="str">
        <f>CM47</f>
        <v>0,005</v>
      </c>
      <c r="ED47" s="123"/>
      <c r="EE47" s="123"/>
      <c r="EF47" s="123"/>
      <c r="EG47" s="123"/>
      <c r="EH47" s="123"/>
      <c r="EI47" s="154">
        <f>EC47*IA46</f>
        <v>11.297499999999999</v>
      </c>
      <c r="EJ47" s="154"/>
      <c r="EK47" s="154"/>
      <c r="EL47" s="154"/>
      <c r="EM47" s="154"/>
      <c r="EN47" s="154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322"/>
      <c r="FB47" s="322"/>
      <c r="FC47" s="322"/>
      <c r="FD47" s="322"/>
      <c r="FE47" s="322"/>
      <c r="FF47" s="322"/>
      <c r="FG47" s="123">
        <f>EU47*IA47</f>
        <v>0</v>
      </c>
      <c r="FH47" s="123"/>
      <c r="FI47" s="123"/>
      <c r="FJ47" s="123"/>
      <c r="FK47" s="123"/>
      <c r="FL47" s="123"/>
      <c r="FM47" s="250"/>
      <c r="FN47" s="250"/>
      <c r="FO47" s="250"/>
      <c r="FP47" s="250"/>
      <c r="FQ47" s="250"/>
      <c r="FR47" s="250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3">
        <f>(FM47+FS47)*IA46</f>
        <v>0</v>
      </c>
      <c r="HD47" s="123"/>
      <c r="HE47" s="123"/>
      <c r="HF47" s="123"/>
      <c r="HG47" s="123"/>
      <c r="HH47" s="123"/>
      <c r="HI47" s="122"/>
      <c r="HJ47" s="122"/>
      <c r="HK47" s="122"/>
      <c r="HL47" s="122"/>
      <c r="HM47" s="122"/>
      <c r="HN47" s="122"/>
      <c r="HO47" s="125">
        <f>AD47+AK47+AQ47+AW47+BO47+BU47+CA47+CM47+CS47+CY47+DE47+DK47+DQ47+DW47+EO47+EU47+FA47+FM47+FS47+FY47+GE47+GK47+GQ47+GW47</f>
        <v>5.0000000000000001E-3</v>
      </c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81">
        <f>HO47*IA46</f>
        <v>11.297499999999999</v>
      </c>
      <c r="IM47" s="82"/>
      <c r="IN47" s="82"/>
      <c r="IO47" s="82"/>
      <c r="IP47" s="82"/>
      <c r="IQ47" s="82"/>
      <c r="IR47" s="83"/>
    </row>
    <row r="48" spans="1:252" ht="16.5" customHeight="1" x14ac:dyDescent="0.2">
      <c r="A48" s="103" t="s">
        <v>180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4"/>
      <c r="X48" s="90"/>
      <c r="Y48" s="91"/>
      <c r="Z48" s="91"/>
      <c r="AA48" s="91"/>
      <c r="AB48" s="91"/>
      <c r="AC48" s="92"/>
      <c r="AD48" s="76"/>
      <c r="AE48" s="77"/>
      <c r="AF48" s="77"/>
      <c r="AG48" s="77"/>
      <c r="AH48" s="77"/>
      <c r="AI48" s="77"/>
      <c r="AJ48" s="78"/>
      <c r="AK48" s="76"/>
      <c r="AL48" s="77"/>
      <c r="AM48" s="77"/>
      <c r="AN48" s="77"/>
      <c r="AO48" s="77"/>
      <c r="AP48" s="78"/>
      <c r="AQ48" s="76"/>
      <c r="AR48" s="77"/>
      <c r="AS48" s="77"/>
      <c r="AT48" s="77"/>
      <c r="AU48" s="77"/>
      <c r="AV48" s="78"/>
      <c r="AW48" s="76"/>
      <c r="AX48" s="77"/>
      <c r="AY48" s="77"/>
      <c r="AZ48" s="77"/>
      <c r="BA48" s="77"/>
      <c r="BB48" s="78"/>
      <c r="BC48" s="102"/>
      <c r="BD48" s="79"/>
      <c r="BE48" s="79"/>
      <c r="BF48" s="79"/>
      <c r="BG48" s="79"/>
      <c r="BH48" s="80"/>
      <c r="BI48" s="102"/>
      <c r="BJ48" s="79"/>
      <c r="BK48" s="79"/>
      <c r="BL48" s="79"/>
      <c r="BM48" s="79"/>
      <c r="BN48" s="80"/>
      <c r="BO48" s="76"/>
      <c r="BP48" s="77"/>
      <c r="BQ48" s="77"/>
      <c r="BR48" s="77"/>
      <c r="BS48" s="77"/>
      <c r="BT48" s="78"/>
      <c r="BU48" s="76"/>
      <c r="BV48" s="77"/>
      <c r="BW48" s="77"/>
      <c r="BX48" s="77"/>
      <c r="BY48" s="78"/>
      <c r="BZ48" s="49"/>
      <c r="CA48" s="76"/>
      <c r="CB48" s="77"/>
      <c r="CC48" s="77"/>
      <c r="CD48" s="77"/>
      <c r="CE48" s="77"/>
      <c r="CF48" s="78"/>
      <c r="CG48" s="102"/>
      <c r="CH48" s="79"/>
      <c r="CI48" s="79"/>
      <c r="CJ48" s="79"/>
      <c r="CK48" s="79"/>
      <c r="CL48" s="80"/>
      <c r="CM48" s="90"/>
      <c r="CN48" s="91"/>
      <c r="CO48" s="91"/>
      <c r="CP48" s="92"/>
      <c r="CQ48" s="53"/>
      <c r="CR48" s="53"/>
      <c r="CS48" s="76"/>
      <c r="CT48" s="77"/>
      <c r="CU48" s="77"/>
      <c r="CV48" s="77"/>
      <c r="CW48" s="77"/>
      <c r="CX48" s="78"/>
      <c r="CY48" s="76"/>
      <c r="CZ48" s="77"/>
      <c r="DA48" s="77"/>
      <c r="DB48" s="77"/>
      <c r="DC48" s="77"/>
      <c r="DD48" s="78"/>
      <c r="DE48" s="76"/>
      <c r="DF48" s="77"/>
      <c r="DG48" s="77"/>
      <c r="DH48" s="77"/>
      <c r="DI48" s="77"/>
      <c r="DJ48" s="78"/>
      <c r="DK48" s="76"/>
      <c r="DL48" s="77"/>
      <c r="DM48" s="77"/>
      <c r="DN48" s="77"/>
      <c r="DO48" s="77"/>
      <c r="DP48" s="78"/>
      <c r="DQ48" s="76"/>
      <c r="DR48" s="77"/>
      <c r="DS48" s="77"/>
      <c r="DT48" s="77"/>
      <c r="DU48" s="77"/>
      <c r="DV48" s="78"/>
      <c r="DW48" s="76"/>
      <c r="DX48" s="77"/>
      <c r="DY48" s="77"/>
      <c r="DZ48" s="77"/>
      <c r="EA48" s="77"/>
      <c r="EB48" s="78"/>
      <c r="EC48" s="317"/>
      <c r="ED48" s="318"/>
      <c r="EE48" s="318"/>
      <c r="EF48" s="318"/>
      <c r="EG48" s="318"/>
      <c r="EH48" s="319"/>
      <c r="EI48" s="81"/>
      <c r="EJ48" s="82"/>
      <c r="EK48" s="82"/>
      <c r="EL48" s="82"/>
      <c r="EM48" s="82"/>
      <c r="EN48" s="83"/>
      <c r="EO48" s="99"/>
      <c r="EP48" s="100"/>
      <c r="EQ48" s="100"/>
      <c r="ER48" s="100"/>
      <c r="ES48" s="100"/>
      <c r="ET48" s="101"/>
      <c r="EU48" s="99"/>
      <c r="EV48" s="100"/>
      <c r="EW48" s="100"/>
      <c r="EX48" s="100"/>
      <c r="EY48" s="100"/>
      <c r="EZ48" s="101"/>
      <c r="FA48" s="314"/>
      <c r="FB48" s="315"/>
      <c r="FC48" s="315"/>
      <c r="FD48" s="316"/>
      <c r="FE48" s="314"/>
      <c r="FF48" s="316"/>
      <c r="FG48" s="102"/>
      <c r="FH48" s="79"/>
      <c r="FI48" s="79"/>
      <c r="FJ48" s="79"/>
      <c r="FK48" s="79"/>
      <c r="FL48" s="80"/>
      <c r="FM48" s="335" t="s">
        <v>231</v>
      </c>
      <c r="FN48" s="336"/>
      <c r="FO48" s="336"/>
      <c r="FP48" s="336"/>
      <c r="FQ48" s="336"/>
      <c r="FR48" s="337"/>
      <c r="FS48" s="76"/>
      <c r="FT48" s="77"/>
      <c r="FU48" s="77"/>
      <c r="FV48" s="77"/>
      <c r="FW48" s="77"/>
      <c r="FX48" s="78"/>
      <c r="FY48" s="76"/>
      <c r="FZ48" s="77"/>
      <c r="GA48" s="77"/>
      <c r="GB48" s="77"/>
      <c r="GC48" s="77"/>
      <c r="GD48" s="78"/>
      <c r="GE48" s="76"/>
      <c r="GF48" s="77"/>
      <c r="GG48" s="77"/>
      <c r="GH48" s="77"/>
      <c r="GI48" s="77"/>
      <c r="GJ48" s="78"/>
      <c r="GK48" s="76"/>
      <c r="GL48" s="77"/>
      <c r="GM48" s="77"/>
      <c r="GN48" s="77"/>
      <c r="GO48" s="77"/>
      <c r="GP48" s="78"/>
      <c r="GQ48" s="76"/>
      <c r="GR48" s="77"/>
      <c r="GS48" s="77"/>
      <c r="GT48" s="77"/>
      <c r="GU48" s="77"/>
      <c r="GV48" s="78"/>
      <c r="GW48" s="49"/>
      <c r="GX48" s="49"/>
      <c r="GY48" s="49"/>
      <c r="GZ48" s="49"/>
      <c r="HA48" s="49"/>
      <c r="HB48" s="49"/>
      <c r="HC48" s="102"/>
      <c r="HD48" s="79"/>
      <c r="HE48" s="79"/>
      <c r="HF48" s="79"/>
      <c r="HG48" s="79"/>
      <c r="HH48" s="80"/>
      <c r="HI48" s="90" t="s">
        <v>231</v>
      </c>
      <c r="HJ48" s="91"/>
      <c r="HK48" s="91"/>
      <c r="HL48" s="91"/>
      <c r="HM48" s="91"/>
      <c r="HN48" s="92"/>
      <c r="HO48" s="93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5"/>
      <c r="IA48" s="76">
        <v>169.55</v>
      </c>
      <c r="IB48" s="77"/>
      <c r="IC48" s="77"/>
      <c r="ID48" s="77"/>
      <c r="IE48" s="77"/>
      <c r="IF48" s="77"/>
      <c r="IG48" s="77"/>
      <c r="IH48" s="77"/>
      <c r="II48" s="77"/>
      <c r="IJ48" s="77"/>
      <c r="IK48" s="78"/>
      <c r="IL48" s="81"/>
      <c r="IM48" s="82"/>
      <c r="IN48" s="82"/>
      <c r="IO48" s="82"/>
      <c r="IP48" s="82"/>
      <c r="IQ48" s="82"/>
      <c r="IR48" s="47"/>
    </row>
    <row r="49" spans="1:252" ht="16.5" customHeight="1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90"/>
      <c r="Y49" s="91"/>
      <c r="Z49" s="91"/>
      <c r="AA49" s="91"/>
      <c r="AB49" s="91"/>
      <c r="AC49" s="92"/>
      <c r="AD49" s="76"/>
      <c r="AE49" s="77"/>
      <c r="AF49" s="77"/>
      <c r="AG49" s="77"/>
      <c r="AH49" s="77"/>
      <c r="AI49" s="77"/>
      <c r="AJ49" s="78"/>
      <c r="AK49" s="76"/>
      <c r="AL49" s="77"/>
      <c r="AM49" s="77"/>
      <c r="AN49" s="77"/>
      <c r="AO49" s="77"/>
      <c r="AP49" s="78"/>
      <c r="AQ49" s="76"/>
      <c r="AR49" s="77"/>
      <c r="AS49" s="77"/>
      <c r="AT49" s="77"/>
      <c r="AU49" s="77"/>
      <c r="AV49" s="78"/>
      <c r="AW49" s="76"/>
      <c r="AX49" s="77"/>
      <c r="AY49" s="77"/>
      <c r="AZ49" s="77"/>
      <c r="BA49" s="77"/>
      <c r="BB49" s="78"/>
      <c r="BC49" s="102"/>
      <c r="BD49" s="79"/>
      <c r="BE49" s="79"/>
      <c r="BF49" s="79"/>
      <c r="BG49" s="79"/>
      <c r="BH49" s="80"/>
      <c r="BI49" s="102"/>
      <c r="BJ49" s="79"/>
      <c r="BK49" s="79"/>
      <c r="BL49" s="79"/>
      <c r="BM49" s="79"/>
      <c r="BN49" s="80"/>
      <c r="BO49" s="76"/>
      <c r="BP49" s="77"/>
      <c r="BQ49" s="77"/>
      <c r="BR49" s="77"/>
      <c r="BS49" s="77"/>
      <c r="BT49" s="78"/>
      <c r="BU49" s="76"/>
      <c r="BV49" s="77"/>
      <c r="BW49" s="77"/>
      <c r="BX49" s="77"/>
      <c r="BY49" s="78"/>
      <c r="BZ49" s="49"/>
      <c r="CA49" s="76"/>
      <c r="CB49" s="77"/>
      <c r="CC49" s="77"/>
      <c r="CD49" s="77"/>
      <c r="CE49" s="77"/>
      <c r="CF49" s="78"/>
      <c r="CG49" s="102"/>
      <c r="CH49" s="79"/>
      <c r="CI49" s="79"/>
      <c r="CJ49" s="79"/>
      <c r="CK49" s="79"/>
      <c r="CL49" s="80"/>
      <c r="CM49" s="90"/>
      <c r="CN49" s="91"/>
      <c r="CO49" s="91"/>
      <c r="CP49" s="92"/>
      <c r="CQ49" s="53"/>
      <c r="CR49" s="53"/>
      <c r="CS49" s="76"/>
      <c r="CT49" s="77"/>
      <c r="CU49" s="77"/>
      <c r="CV49" s="77"/>
      <c r="CW49" s="77"/>
      <c r="CX49" s="78"/>
      <c r="CY49" s="76"/>
      <c r="CZ49" s="77"/>
      <c r="DA49" s="77"/>
      <c r="DB49" s="77"/>
      <c r="DC49" s="77"/>
      <c r="DD49" s="78"/>
      <c r="DE49" s="76"/>
      <c r="DF49" s="77"/>
      <c r="DG49" s="77"/>
      <c r="DH49" s="77"/>
      <c r="DI49" s="77"/>
      <c r="DJ49" s="78"/>
      <c r="DK49" s="76"/>
      <c r="DL49" s="77"/>
      <c r="DM49" s="77"/>
      <c r="DN49" s="77"/>
      <c r="DO49" s="77"/>
      <c r="DP49" s="78"/>
      <c r="DQ49" s="76"/>
      <c r="DR49" s="77"/>
      <c r="DS49" s="77"/>
      <c r="DT49" s="77"/>
      <c r="DU49" s="77"/>
      <c r="DV49" s="78"/>
      <c r="DW49" s="76"/>
      <c r="DX49" s="77"/>
      <c r="DY49" s="77"/>
      <c r="DZ49" s="77"/>
      <c r="EA49" s="77"/>
      <c r="EB49" s="78"/>
      <c r="EC49" s="81">
        <f>CM49+CS49+CY49+DE49+DK49</f>
        <v>0</v>
      </c>
      <c r="ED49" s="82"/>
      <c r="EE49" s="82"/>
      <c r="EF49" s="82"/>
      <c r="EG49" s="82"/>
      <c r="EH49" s="83"/>
      <c r="EI49" s="81">
        <f>EC49*IA48</f>
        <v>0</v>
      </c>
      <c r="EJ49" s="82"/>
      <c r="EK49" s="82"/>
      <c r="EL49" s="82"/>
      <c r="EM49" s="82"/>
      <c r="EN49" s="83"/>
      <c r="EO49" s="87"/>
      <c r="EP49" s="88"/>
      <c r="EQ49" s="88"/>
      <c r="ER49" s="88"/>
      <c r="ES49" s="88"/>
      <c r="ET49" s="89"/>
      <c r="EU49" s="76"/>
      <c r="EV49" s="77"/>
      <c r="EW49" s="77"/>
      <c r="EX49" s="77"/>
      <c r="EY49" s="77"/>
      <c r="EZ49" s="78"/>
      <c r="FA49" s="314"/>
      <c r="FB49" s="315"/>
      <c r="FC49" s="315"/>
      <c r="FD49" s="316"/>
      <c r="FE49" s="314"/>
      <c r="FF49" s="316"/>
      <c r="FG49" s="102">
        <f>(EO49+EU49+FA49+FE49)*IA48</f>
        <v>0</v>
      </c>
      <c r="FH49" s="79"/>
      <c r="FI49" s="79"/>
      <c r="FJ49" s="79"/>
      <c r="FK49" s="79"/>
      <c r="FL49" s="80"/>
      <c r="FM49" s="90" t="s">
        <v>234</v>
      </c>
      <c r="FN49" s="91"/>
      <c r="FO49" s="91"/>
      <c r="FP49" s="91"/>
      <c r="FQ49" s="91"/>
      <c r="FR49" s="92"/>
      <c r="FS49" s="76"/>
      <c r="FT49" s="77"/>
      <c r="FU49" s="77"/>
      <c r="FV49" s="77"/>
      <c r="FW49" s="77"/>
      <c r="FX49" s="78"/>
      <c r="FY49" s="76"/>
      <c r="FZ49" s="77"/>
      <c r="GA49" s="77"/>
      <c r="GB49" s="77"/>
      <c r="GC49" s="77"/>
      <c r="GD49" s="78"/>
      <c r="GE49" s="76"/>
      <c r="GF49" s="77"/>
      <c r="GG49" s="77"/>
      <c r="GH49" s="77"/>
      <c r="GI49" s="77"/>
      <c r="GJ49" s="78"/>
      <c r="GK49" s="76"/>
      <c r="GL49" s="77"/>
      <c r="GM49" s="77"/>
      <c r="GN49" s="77"/>
      <c r="GO49" s="77"/>
      <c r="GP49" s="78"/>
      <c r="GQ49" s="76"/>
      <c r="GR49" s="77"/>
      <c r="GS49" s="77"/>
      <c r="GT49" s="77"/>
      <c r="GU49" s="77"/>
      <c r="GV49" s="78"/>
      <c r="GW49" s="49"/>
      <c r="GX49" s="49"/>
      <c r="GY49" s="49"/>
      <c r="GZ49" s="49"/>
      <c r="HA49" s="49"/>
      <c r="HB49" s="49"/>
      <c r="HC49" s="102">
        <f>(FM49+FS49)*IA48</f>
        <v>0.50865000000000005</v>
      </c>
      <c r="HD49" s="79"/>
      <c r="HE49" s="79"/>
      <c r="HF49" s="79"/>
      <c r="HG49" s="79"/>
      <c r="HH49" s="80"/>
      <c r="HI49" s="76"/>
      <c r="HJ49" s="77"/>
      <c r="HK49" s="77"/>
      <c r="HL49" s="77"/>
      <c r="HM49" s="77"/>
      <c r="HN49" s="78"/>
      <c r="HO49" s="93">
        <f>AD49+AK49+AQ49+AW49+BO49+BU49+CA49+CM49+CS49+CY49+DE49+DK49+DQ49+DW49+EO49+EU49+FA49+FE49+FM49+FS49+FY49+GE49+GK49+GQ49</f>
        <v>3.0000000000000001E-3</v>
      </c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5"/>
      <c r="IA49" s="76"/>
      <c r="IB49" s="77"/>
      <c r="IC49" s="77"/>
      <c r="ID49" s="77"/>
      <c r="IE49" s="77"/>
      <c r="IF49" s="77"/>
      <c r="IG49" s="77"/>
      <c r="IH49" s="77"/>
      <c r="II49" s="77"/>
      <c r="IJ49" s="77"/>
      <c r="IK49" s="78"/>
      <c r="IL49" s="81">
        <f>HO49*IA48</f>
        <v>0.50865000000000005</v>
      </c>
      <c r="IM49" s="82"/>
      <c r="IN49" s="82"/>
      <c r="IO49" s="82"/>
      <c r="IP49" s="82"/>
      <c r="IQ49" s="82"/>
      <c r="IR49" s="83"/>
    </row>
    <row r="50" spans="1:252" ht="16.5" customHeight="1" x14ac:dyDescent="0.2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1"/>
      <c r="X50" s="90"/>
      <c r="Y50" s="91"/>
      <c r="Z50" s="91"/>
      <c r="AA50" s="91"/>
      <c r="AB50" s="91"/>
      <c r="AC50" s="92"/>
      <c r="AD50" s="76"/>
      <c r="AE50" s="77"/>
      <c r="AF50" s="77"/>
      <c r="AG50" s="77"/>
      <c r="AH50" s="77"/>
      <c r="AI50" s="77"/>
      <c r="AJ50" s="78"/>
      <c r="AK50" s="76"/>
      <c r="AL50" s="77"/>
      <c r="AM50" s="77"/>
      <c r="AN50" s="77"/>
      <c r="AO50" s="77"/>
      <c r="AP50" s="78"/>
      <c r="AQ50" s="76"/>
      <c r="AR50" s="77"/>
      <c r="AS50" s="77"/>
      <c r="AT50" s="77"/>
      <c r="AU50" s="77"/>
      <c r="AV50" s="78"/>
      <c r="AW50" s="76"/>
      <c r="AX50" s="77"/>
      <c r="AY50" s="77"/>
      <c r="AZ50" s="77"/>
      <c r="BA50" s="77"/>
      <c r="BB50" s="78"/>
      <c r="BC50" s="102"/>
      <c r="BD50" s="79"/>
      <c r="BE50" s="79"/>
      <c r="BF50" s="79"/>
      <c r="BG50" s="79"/>
      <c r="BH50" s="80"/>
      <c r="BI50" s="102"/>
      <c r="BJ50" s="79"/>
      <c r="BK50" s="79"/>
      <c r="BL50" s="79"/>
      <c r="BM50" s="79"/>
      <c r="BN50" s="80"/>
      <c r="BO50" s="76"/>
      <c r="BP50" s="77"/>
      <c r="BQ50" s="77"/>
      <c r="BR50" s="77"/>
      <c r="BS50" s="77"/>
      <c r="BT50" s="78"/>
      <c r="BU50" s="76"/>
      <c r="BV50" s="77"/>
      <c r="BW50" s="77"/>
      <c r="BX50" s="77"/>
      <c r="BY50" s="78"/>
      <c r="BZ50" s="49"/>
      <c r="CA50" s="76"/>
      <c r="CB50" s="77"/>
      <c r="CC50" s="77"/>
      <c r="CD50" s="77"/>
      <c r="CE50" s="77"/>
      <c r="CF50" s="78"/>
      <c r="CG50" s="102"/>
      <c r="CH50" s="79"/>
      <c r="CI50" s="79"/>
      <c r="CJ50" s="79"/>
      <c r="CK50" s="79"/>
      <c r="CL50" s="80"/>
      <c r="CM50" s="90"/>
      <c r="CN50" s="91"/>
      <c r="CO50" s="91"/>
      <c r="CP50" s="92"/>
      <c r="CQ50" s="53"/>
      <c r="CR50" s="53"/>
      <c r="CS50" s="76"/>
      <c r="CT50" s="77"/>
      <c r="CU50" s="77"/>
      <c r="CV50" s="77"/>
      <c r="CW50" s="77"/>
      <c r="CX50" s="78"/>
      <c r="CY50" s="76"/>
      <c r="CZ50" s="77"/>
      <c r="DA50" s="77"/>
      <c r="DB50" s="77"/>
      <c r="DC50" s="77"/>
      <c r="DD50" s="78"/>
      <c r="DE50" s="76"/>
      <c r="DF50" s="77"/>
      <c r="DG50" s="77"/>
      <c r="DH50" s="77"/>
      <c r="DI50" s="77"/>
      <c r="DJ50" s="78"/>
      <c r="DK50" s="76"/>
      <c r="DL50" s="77"/>
      <c r="DM50" s="77"/>
      <c r="DN50" s="77"/>
      <c r="DO50" s="77"/>
      <c r="DP50" s="78"/>
      <c r="DQ50" s="76"/>
      <c r="DR50" s="77"/>
      <c r="DS50" s="77"/>
      <c r="DT50" s="77"/>
      <c r="DU50" s="77"/>
      <c r="DV50" s="78"/>
      <c r="DW50" s="76"/>
      <c r="DX50" s="77"/>
      <c r="DY50" s="77"/>
      <c r="DZ50" s="77"/>
      <c r="EA50" s="77"/>
      <c r="EB50" s="78"/>
      <c r="EC50" s="317"/>
      <c r="ED50" s="318"/>
      <c r="EE50" s="318"/>
      <c r="EF50" s="318"/>
      <c r="EG50" s="318"/>
      <c r="EH50" s="319"/>
      <c r="EI50" s="81"/>
      <c r="EJ50" s="82"/>
      <c r="EK50" s="82"/>
      <c r="EL50" s="82"/>
      <c r="EM50" s="82"/>
      <c r="EN50" s="83"/>
      <c r="EO50" s="302"/>
      <c r="EP50" s="303"/>
      <c r="EQ50" s="303"/>
      <c r="ER50" s="303"/>
      <c r="ES50" s="303"/>
      <c r="ET50" s="304"/>
      <c r="EU50" s="302"/>
      <c r="EV50" s="303"/>
      <c r="EW50" s="303"/>
      <c r="EX50" s="303"/>
      <c r="EY50" s="303"/>
      <c r="EZ50" s="304"/>
      <c r="FA50" s="314"/>
      <c r="FB50" s="315"/>
      <c r="FC50" s="315"/>
      <c r="FD50" s="316"/>
      <c r="FE50" s="314"/>
      <c r="FF50" s="316"/>
      <c r="FG50" s="102"/>
      <c r="FH50" s="79"/>
      <c r="FI50" s="79"/>
      <c r="FJ50" s="79"/>
      <c r="FK50" s="79"/>
      <c r="FL50" s="80"/>
      <c r="FM50" s="90"/>
      <c r="FN50" s="91"/>
      <c r="FO50" s="91"/>
      <c r="FP50" s="91"/>
      <c r="FQ50" s="91"/>
      <c r="FR50" s="92"/>
      <c r="FS50" s="76"/>
      <c r="FT50" s="77"/>
      <c r="FU50" s="77"/>
      <c r="FV50" s="77"/>
      <c r="FW50" s="77"/>
      <c r="FX50" s="78"/>
      <c r="FY50" s="76"/>
      <c r="FZ50" s="77"/>
      <c r="GA50" s="77"/>
      <c r="GB50" s="77"/>
      <c r="GC50" s="77"/>
      <c r="GD50" s="78"/>
      <c r="GE50" s="76"/>
      <c r="GF50" s="77"/>
      <c r="GG50" s="77"/>
      <c r="GH50" s="77"/>
      <c r="GI50" s="77"/>
      <c r="GJ50" s="78"/>
      <c r="GK50" s="76"/>
      <c r="GL50" s="77"/>
      <c r="GM50" s="77"/>
      <c r="GN50" s="77"/>
      <c r="GO50" s="77"/>
      <c r="GP50" s="78"/>
      <c r="GQ50" s="76"/>
      <c r="GR50" s="77"/>
      <c r="GS50" s="77"/>
      <c r="GT50" s="77"/>
      <c r="GU50" s="77"/>
      <c r="GV50" s="78"/>
      <c r="GW50" s="49"/>
      <c r="GX50" s="49"/>
      <c r="GY50" s="49"/>
      <c r="GZ50" s="49"/>
      <c r="HA50" s="49"/>
      <c r="HB50" s="49"/>
      <c r="HC50" s="102"/>
      <c r="HD50" s="79"/>
      <c r="HE50" s="79"/>
      <c r="HF50" s="79"/>
      <c r="HG50" s="79"/>
      <c r="HH50" s="80"/>
      <c r="HI50" s="76"/>
      <c r="HJ50" s="77"/>
      <c r="HK50" s="77"/>
      <c r="HL50" s="77"/>
      <c r="HM50" s="77"/>
      <c r="HN50" s="78"/>
      <c r="HO50" s="93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5"/>
      <c r="IA50" s="76"/>
      <c r="IB50" s="77"/>
      <c r="IC50" s="77"/>
      <c r="ID50" s="77"/>
      <c r="IE50" s="77"/>
      <c r="IF50" s="77"/>
      <c r="IG50" s="77"/>
      <c r="IH50" s="77"/>
      <c r="II50" s="77"/>
      <c r="IJ50" s="77"/>
      <c r="IK50" s="78"/>
      <c r="IL50" s="81"/>
      <c r="IM50" s="82"/>
      <c r="IN50" s="82"/>
      <c r="IO50" s="82"/>
      <c r="IP50" s="82"/>
      <c r="IQ50" s="82"/>
      <c r="IR50" s="83"/>
    </row>
    <row r="51" spans="1:252" ht="16.5" customHeight="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90"/>
      <c r="Y51" s="91"/>
      <c r="Z51" s="91"/>
      <c r="AA51" s="91"/>
      <c r="AB51" s="91"/>
      <c r="AC51" s="92"/>
      <c r="AD51" s="76"/>
      <c r="AE51" s="77"/>
      <c r="AF51" s="77"/>
      <c r="AG51" s="77"/>
      <c r="AH51" s="77"/>
      <c r="AI51" s="77"/>
      <c r="AJ51" s="78"/>
      <c r="AK51" s="76"/>
      <c r="AL51" s="77"/>
      <c r="AM51" s="77"/>
      <c r="AN51" s="77"/>
      <c r="AO51" s="77"/>
      <c r="AP51" s="78"/>
      <c r="AQ51" s="76"/>
      <c r="AR51" s="77"/>
      <c r="AS51" s="77"/>
      <c r="AT51" s="77"/>
      <c r="AU51" s="77"/>
      <c r="AV51" s="78"/>
      <c r="AW51" s="76"/>
      <c r="AX51" s="77"/>
      <c r="AY51" s="77"/>
      <c r="AZ51" s="77"/>
      <c r="BA51" s="77"/>
      <c r="BB51" s="78"/>
      <c r="BC51" s="102"/>
      <c r="BD51" s="79"/>
      <c r="BE51" s="79"/>
      <c r="BF51" s="79"/>
      <c r="BG51" s="79"/>
      <c r="BH51" s="80"/>
      <c r="BI51" s="102"/>
      <c r="BJ51" s="79"/>
      <c r="BK51" s="79"/>
      <c r="BL51" s="79"/>
      <c r="BM51" s="79"/>
      <c r="BN51" s="80"/>
      <c r="BO51" s="76"/>
      <c r="BP51" s="77"/>
      <c r="BQ51" s="77"/>
      <c r="BR51" s="77"/>
      <c r="BS51" s="77"/>
      <c r="BT51" s="78"/>
      <c r="BU51" s="76"/>
      <c r="BV51" s="77"/>
      <c r="BW51" s="77"/>
      <c r="BX51" s="77"/>
      <c r="BY51" s="78"/>
      <c r="BZ51" s="49"/>
      <c r="CA51" s="76"/>
      <c r="CB51" s="77"/>
      <c r="CC51" s="77"/>
      <c r="CD51" s="77"/>
      <c r="CE51" s="77"/>
      <c r="CF51" s="78"/>
      <c r="CG51" s="102"/>
      <c r="CH51" s="79"/>
      <c r="CI51" s="79"/>
      <c r="CJ51" s="79"/>
      <c r="CK51" s="79"/>
      <c r="CL51" s="80"/>
      <c r="CM51" s="90"/>
      <c r="CN51" s="91"/>
      <c r="CO51" s="91"/>
      <c r="CP51" s="92"/>
      <c r="CQ51" s="53"/>
      <c r="CR51" s="53"/>
      <c r="CS51" s="76"/>
      <c r="CT51" s="77"/>
      <c r="CU51" s="77"/>
      <c r="CV51" s="77"/>
      <c r="CW51" s="77"/>
      <c r="CX51" s="78"/>
      <c r="CY51" s="76"/>
      <c r="CZ51" s="77"/>
      <c r="DA51" s="77"/>
      <c r="DB51" s="77"/>
      <c r="DC51" s="77"/>
      <c r="DD51" s="78"/>
      <c r="DE51" s="76"/>
      <c r="DF51" s="77"/>
      <c r="DG51" s="77"/>
      <c r="DH51" s="77"/>
      <c r="DI51" s="77"/>
      <c r="DJ51" s="78"/>
      <c r="DK51" s="76"/>
      <c r="DL51" s="77"/>
      <c r="DM51" s="77"/>
      <c r="DN51" s="77"/>
      <c r="DO51" s="77"/>
      <c r="DP51" s="78"/>
      <c r="DQ51" s="76"/>
      <c r="DR51" s="77"/>
      <c r="DS51" s="77"/>
      <c r="DT51" s="77"/>
      <c r="DU51" s="77"/>
      <c r="DV51" s="78"/>
      <c r="DW51" s="76"/>
      <c r="DX51" s="77"/>
      <c r="DY51" s="77"/>
      <c r="DZ51" s="77"/>
      <c r="EA51" s="77"/>
      <c r="EB51" s="78"/>
      <c r="EC51" s="317"/>
      <c r="ED51" s="318"/>
      <c r="EE51" s="318"/>
      <c r="EF51" s="318"/>
      <c r="EG51" s="318"/>
      <c r="EH51" s="319"/>
      <c r="EI51" s="81"/>
      <c r="EJ51" s="82"/>
      <c r="EK51" s="82"/>
      <c r="EL51" s="82"/>
      <c r="EM51" s="82"/>
      <c r="EN51" s="83"/>
      <c r="EO51" s="76"/>
      <c r="EP51" s="77"/>
      <c r="EQ51" s="77"/>
      <c r="ER51" s="77"/>
      <c r="ES51" s="77"/>
      <c r="ET51" s="78"/>
      <c r="EU51" s="76"/>
      <c r="EV51" s="77"/>
      <c r="EW51" s="77"/>
      <c r="EX51" s="77"/>
      <c r="EY51" s="77"/>
      <c r="EZ51" s="78"/>
      <c r="FA51" s="314"/>
      <c r="FB51" s="315"/>
      <c r="FC51" s="315"/>
      <c r="FD51" s="316"/>
      <c r="FE51" s="314"/>
      <c r="FF51" s="316"/>
      <c r="FG51" s="102">
        <f>(EO51+EU51+FA51+FE51)*IA50</f>
        <v>0</v>
      </c>
      <c r="FH51" s="79"/>
      <c r="FI51" s="79"/>
      <c r="FJ51" s="79"/>
      <c r="FK51" s="79"/>
      <c r="FL51" s="80"/>
      <c r="FM51" s="90"/>
      <c r="FN51" s="91"/>
      <c r="FO51" s="91"/>
      <c r="FP51" s="91"/>
      <c r="FQ51" s="91"/>
      <c r="FR51" s="92"/>
      <c r="FS51" s="76"/>
      <c r="FT51" s="77"/>
      <c r="FU51" s="77"/>
      <c r="FV51" s="77"/>
      <c r="FW51" s="77"/>
      <c r="FX51" s="78"/>
      <c r="FY51" s="76"/>
      <c r="FZ51" s="77"/>
      <c r="GA51" s="77"/>
      <c r="GB51" s="77"/>
      <c r="GC51" s="77"/>
      <c r="GD51" s="78"/>
      <c r="GE51" s="76"/>
      <c r="GF51" s="77"/>
      <c r="GG51" s="77"/>
      <c r="GH51" s="77"/>
      <c r="GI51" s="77"/>
      <c r="GJ51" s="78"/>
      <c r="GK51" s="76"/>
      <c r="GL51" s="77"/>
      <c r="GM51" s="77"/>
      <c r="GN51" s="77"/>
      <c r="GO51" s="77"/>
      <c r="GP51" s="78"/>
      <c r="GQ51" s="76"/>
      <c r="GR51" s="77"/>
      <c r="GS51" s="77"/>
      <c r="GT51" s="77"/>
      <c r="GU51" s="77"/>
      <c r="GV51" s="78"/>
      <c r="GW51" s="49"/>
      <c r="GX51" s="49"/>
      <c r="GY51" s="49"/>
      <c r="GZ51" s="49"/>
      <c r="HA51" s="49"/>
      <c r="HB51" s="49"/>
      <c r="HC51" s="102"/>
      <c r="HD51" s="79"/>
      <c r="HE51" s="79"/>
      <c r="HF51" s="79"/>
      <c r="HG51" s="79"/>
      <c r="HH51" s="80"/>
      <c r="HI51" s="76"/>
      <c r="HJ51" s="77"/>
      <c r="HK51" s="77"/>
      <c r="HL51" s="77"/>
      <c r="HM51" s="77"/>
      <c r="HN51" s="78"/>
      <c r="HO51" s="93">
        <f>AD51+AK51+AQ51+AW51+BO51+BU51+CA51+CM51+CS51+CY51+DE51+DK51+DQ51+DW51+EO51+EU51+FA51+FE51+FM51+FS51+FY51+GE51+GK51+GQ51</f>
        <v>0</v>
      </c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5"/>
      <c r="IA51" s="76"/>
      <c r="IB51" s="77"/>
      <c r="IC51" s="77"/>
      <c r="ID51" s="77"/>
      <c r="IE51" s="77"/>
      <c r="IF51" s="77"/>
      <c r="IG51" s="77"/>
      <c r="IH51" s="77"/>
      <c r="II51" s="77"/>
      <c r="IJ51" s="77"/>
      <c r="IK51" s="78"/>
      <c r="IL51" s="81">
        <f>HO51*IA50</f>
        <v>0</v>
      </c>
      <c r="IM51" s="82"/>
      <c r="IN51" s="82"/>
      <c r="IO51" s="82"/>
      <c r="IP51" s="82"/>
      <c r="IQ51" s="82"/>
      <c r="IR51" s="83"/>
    </row>
    <row r="52" spans="1:252" ht="16.5" customHeight="1" x14ac:dyDescent="0.2">
      <c r="A52" s="103" t="s">
        <v>80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4"/>
      <c r="X52" s="90"/>
      <c r="Y52" s="91"/>
      <c r="Z52" s="91"/>
      <c r="AA52" s="91"/>
      <c r="AB52" s="91"/>
      <c r="AC52" s="92"/>
      <c r="AD52" s="302">
        <v>0.7</v>
      </c>
      <c r="AE52" s="303"/>
      <c r="AF52" s="303"/>
      <c r="AG52" s="303"/>
      <c r="AH52" s="303"/>
      <c r="AI52" s="303"/>
      <c r="AJ52" s="304"/>
      <c r="AK52" s="302">
        <v>1E-3</v>
      </c>
      <c r="AL52" s="303"/>
      <c r="AM52" s="303"/>
      <c r="AN52" s="303"/>
      <c r="AO52" s="303"/>
      <c r="AP52" s="304"/>
      <c r="AQ52" s="76"/>
      <c r="AR52" s="77"/>
      <c r="AS52" s="77"/>
      <c r="AT52" s="77"/>
      <c r="AU52" s="77"/>
      <c r="AV52" s="78"/>
      <c r="AW52" s="76"/>
      <c r="AX52" s="77"/>
      <c r="AY52" s="77"/>
      <c r="AZ52" s="77"/>
      <c r="BA52" s="77"/>
      <c r="BB52" s="78"/>
      <c r="BC52" s="299">
        <f>AD52+AQ52</f>
        <v>0.7</v>
      </c>
      <c r="BD52" s="300"/>
      <c r="BE52" s="300"/>
      <c r="BF52" s="300"/>
      <c r="BG52" s="300"/>
      <c r="BH52" s="301"/>
      <c r="BI52" s="299">
        <f>AK52+AW52</f>
        <v>1E-3</v>
      </c>
      <c r="BJ52" s="300"/>
      <c r="BK52" s="300"/>
      <c r="BL52" s="300"/>
      <c r="BM52" s="300"/>
      <c r="BN52" s="301"/>
      <c r="BO52" s="76"/>
      <c r="BP52" s="77"/>
      <c r="BQ52" s="77"/>
      <c r="BR52" s="77"/>
      <c r="BS52" s="77"/>
      <c r="BT52" s="78"/>
      <c r="BU52" s="76"/>
      <c r="BV52" s="77"/>
      <c r="BW52" s="77"/>
      <c r="BX52" s="77"/>
      <c r="BY52" s="78"/>
      <c r="BZ52" s="49"/>
      <c r="CA52" s="76"/>
      <c r="CB52" s="77"/>
      <c r="CC52" s="77"/>
      <c r="CD52" s="77"/>
      <c r="CE52" s="77"/>
      <c r="CF52" s="78"/>
      <c r="CG52" s="102"/>
      <c r="CH52" s="79"/>
      <c r="CI52" s="79"/>
      <c r="CJ52" s="79"/>
      <c r="CK52" s="79"/>
      <c r="CL52" s="80"/>
      <c r="CM52" s="90"/>
      <c r="CN52" s="91"/>
      <c r="CO52" s="91"/>
      <c r="CP52" s="92"/>
      <c r="CQ52" s="53"/>
      <c r="CR52" s="53"/>
      <c r="CS52" s="76"/>
      <c r="CT52" s="77"/>
      <c r="CU52" s="77"/>
      <c r="CV52" s="77"/>
      <c r="CW52" s="77"/>
      <c r="CX52" s="78"/>
      <c r="CY52" s="76"/>
      <c r="CZ52" s="77"/>
      <c r="DA52" s="77"/>
      <c r="DB52" s="77"/>
      <c r="DC52" s="77"/>
      <c r="DD52" s="78"/>
      <c r="DE52" s="76"/>
      <c r="DF52" s="77"/>
      <c r="DG52" s="77"/>
      <c r="DH52" s="77"/>
      <c r="DI52" s="77"/>
      <c r="DJ52" s="78"/>
      <c r="DK52" s="76"/>
      <c r="DL52" s="77"/>
      <c r="DM52" s="77"/>
      <c r="DN52" s="77"/>
      <c r="DO52" s="77"/>
      <c r="DP52" s="78"/>
      <c r="DQ52" s="76"/>
      <c r="DR52" s="77"/>
      <c r="DS52" s="77"/>
      <c r="DT52" s="77"/>
      <c r="DU52" s="77"/>
      <c r="DV52" s="78"/>
      <c r="DW52" s="76"/>
      <c r="DX52" s="77"/>
      <c r="DY52" s="77"/>
      <c r="DZ52" s="77"/>
      <c r="EA52" s="77"/>
      <c r="EB52" s="78"/>
      <c r="EC52" s="317"/>
      <c r="ED52" s="318"/>
      <c r="EE52" s="318"/>
      <c r="EF52" s="318"/>
      <c r="EG52" s="318"/>
      <c r="EH52" s="319"/>
      <c r="EI52" s="81"/>
      <c r="EJ52" s="82"/>
      <c r="EK52" s="82"/>
      <c r="EL52" s="82"/>
      <c r="EM52" s="82"/>
      <c r="EN52" s="83"/>
      <c r="EO52" s="84"/>
      <c r="EP52" s="85"/>
      <c r="EQ52" s="85"/>
      <c r="ER52" s="85"/>
      <c r="ES52" s="85"/>
      <c r="ET52" s="86"/>
      <c r="EU52" s="84"/>
      <c r="EV52" s="85"/>
      <c r="EW52" s="85"/>
      <c r="EX52" s="85"/>
      <c r="EY52" s="85"/>
      <c r="EZ52" s="86"/>
      <c r="FA52" s="314"/>
      <c r="FB52" s="315"/>
      <c r="FC52" s="315"/>
      <c r="FD52" s="316"/>
      <c r="FE52" s="314"/>
      <c r="FF52" s="316"/>
      <c r="FG52" s="102"/>
      <c r="FH52" s="79"/>
      <c r="FI52" s="79"/>
      <c r="FJ52" s="79"/>
      <c r="FK52" s="79"/>
      <c r="FL52" s="80"/>
      <c r="FM52" s="305"/>
      <c r="FN52" s="306"/>
      <c r="FO52" s="306"/>
      <c r="FP52" s="306"/>
      <c r="FQ52" s="306"/>
      <c r="FR52" s="307"/>
      <c r="FS52" s="311"/>
      <c r="FT52" s="312"/>
      <c r="FU52" s="312"/>
      <c r="FV52" s="312"/>
      <c r="FW52" s="312"/>
      <c r="FX52" s="313"/>
      <c r="FY52" s="76"/>
      <c r="FZ52" s="77"/>
      <c r="GA52" s="77"/>
      <c r="GB52" s="77"/>
      <c r="GC52" s="77"/>
      <c r="GD52" s="78"/>
      <c r="GE52" s="76"/>
      <c r="GF52" s="77"/>
      <c r="GG52" s="77"/>
      <c r="GH52" s="77"/>
      <c r="GI52" s="77"/>
      <c r="GJ52" s="78"/>
      <c r="GK52" s="76"/>
      <c r="GL52" s="77"/>
      <c r="GM52" s="77"/>
      <c r="GN52" s="77"/>
      <c r="GO52" s="77"/>
      <c r="GP52" s="78"/>
      <c r="GQ52" s="76"/>
      <c r="GR52" s="77"/>
      <c r="GS52" s="77"/>
      <c r="GT52" s="77"/>
      <c r="GU52" s="77"/>
      <c r="GV52" s="78"/>
      <c r="GW52" s="49"/>
      <c r="GX52" s="49"/>
      <c r="GY52" s="49"/>
      <c r="GZ52" s="49"/>
      <c r="HA52" s="49"/>
      <c r="HB52" s="49"/>
      <c r="HC52" s="102"/>
      <c r="HD52" s="79"/>
      <c r="HE52" s="79"/>
      <c r="HF52" s="79"/>
      <c r="HG52" s="79"/>
      <c r="HH52" s="80"/>
      <c r="HI52" s="90" t="s">
        <v>160</v>
      </c>
      <c r="HJ52" s="91"/>
      <c r="HK52" s="91"/>
      <c r="HL52" s="91"/>
      <c r="HM52" s="91"/>
      <c r="HN52" s="92"/>
      <c r="HO52" s="93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5"/>
      <c r="IA52" s="76">
        <v>575.73</v>
      </c>
      <c r="IB52" s="77"/>
      <c r="IC52" s="77"/>
      <c r="ID52" s="77"/>
      <c r="IE52" s="77"/>
      <c r="IF52" s="77"/>
      <c r="IG52" s="77"/>
      <c r="IH52" s="77"/>
      <c r="II52" s="77"/>
      <c r="IJ52" s="77"/>
      <c r="IK52" s="78"/>
      <c r="IL52" s="45"/>
      <c r="IM52" s="46"/>
      <c r="IN52" s="46"/>
      <c r="IO52" s="46"/>
      <c r="IP52" s="46"/>
      <c r="IQ52" s="46"/>
      <c r="IR52" s="47"/>
    </row>
    <row r="53" spans="1:252" ht="16.5" customHeight="1" x14ac:dyDescent="0.2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6"/>
      <c r="X53" s="90"/>
      <c r="Y53" s="91"/>
      <c r="Z53" s="91"/>
      <c r="AA53" s="91"/>
      <c r="AB53" s="91"/>
      <c r="AC53" s="92"/>
      <c r="AD53" s="87">
        <v>1E-3</v>
      </c>
      <c r="AE53" s="88"/>
      <c r="AF53" s="88"/>
      <c r="AG53" s="88"/>
      <c r="AH53" s="88"/>
      <c r="AI53" s="88"/>
      <c r="AJ53" s="89"/>
      <c r="AK53" s="76">
        <f>AK52*приходящие!X13</f>
        <v>1.3000000000000001E-2</v>
      </c>
      <c r="AL53" s="77"/>
      <c r="AM53" s="77"/>
      <c r="AN53" s="77"/>
      <c r="AO53" s="77"/>
      <c r="AP53" s="78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102">
        <f>AD53+AK53+AQ53+AW53</f>
        <v>1.4000000000000002E-2</v>
      </c>
      <c r="BD53" s="79"/>
      <c r="BE53" s="79"/>
      <c r="BF53" s="79"/>
      <c r="BG53" s="79"/>
      <c r="BH53" s="80"/>
      <c r="BI53" s="81">
        <f>BC53*IA52</f>
        <v>8.0602200000000011</v>
      </c>
      <c r="BJ53" s="82"/>
      <c r="BK53" s="82"/>
      <c r="BL53" s="82"/>
      <c r="BM53" s="82"/>
      <c r="BN53" s="83"/>
      <c r="BO53" s="76"/>
      <c r="BP53" s="77"/>
      <c r="BQ53" s="77"/>
      <c r="BR53" s="77"/>
      <c r="BS53" s="77"/>
      <c r="BT53" s="78"/>
      <c r="BU53" s="76"/>
      <c r="BV53" s="77"/>
      <c r="BW53" s="77"/>
      <c r="BX53" s="77"/>
      <c r="BY53" s="78"/>
      <c r="BZ53" s="49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0"/>
      <c r="CN53" s="91"/>
      <c r="CO53" s="91"/>
      <c r="CP53" s="92"/>
      <c r="CQ53" s="53"/>
      <c r="CR53" s="53"/>
      <c r="CS53" s="76"/>
      <c r="CT53" s="77"/>
      <c r="CU53" s="77"/>
      <c r="CV53" s="77"/>
      <c r="CW53" s="77"/>
      <c r="CX53" s="78"/>
      <c r="CY53" s="76"/>
      <c r="CZ53" s="77"/>
      <c r="DA53" s="77"/>
      <c r="DB53" s="77"/>
      <c r="DC53" s="77"/>
      <c r="DD53" s="78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317"/>
      <c r="ED53" s="318"/>
      <c r="EE53" s="318"/>
      <c r="EF53" s="318"/>
      <c r="EG53" s="318"/>
      <c r="EH53" s="319"/>
      <c r="EI53" s="81"/>
      <c r="EJ53" s="82"/>
      <c r="EK53" s="82"/>
      <c r="EL53" s="82"/>
      <c r="EM53" s="82"/>
      <c r="EN53" s="83"/>
      <c r="EO53" s="76"/>
      <c r="EP53" s="77"/>
      <c r="EQ53" s="77"/>
      <c r="ER53" s="77"/>
      <c r="ES53" s="77"/>
      <c r="ET53" s="78"/>
      <c r="EU53" s="76"/>
      <c r="EV53" s="77"/>
      <c r="EW53" s="77"/>
      <c r="EX53" s="77"/>
      <c r="EY53" s="77"/>
      <c r="EZ53" s="78"/>
      <c r="FA53" s="314"/>
      <c r="FB53" s="315"/>
      <c r="FC53" s="315"/>
      <c r="FD53" s="316"/>
      <c r="FE53" s="314"/>
      <c r="FF53" s="316"/>
      <c r="FG53" s="102">
        <f>(EO53+EU53+FA53+FE53)*IA52</f>
        <v>0</v>
      </c>
      <c r="FH53" s="79"/>
      <c r="FI53" s="79"/>
      <c r="FJ53" s="79"/>
      <c r="FK53" s="79"/>
      <c r="FL53" s="80"/>
      <c r="FM53" s="87"/>
      <c r="FN53" s="88"/>
      <c r="FO53" s="88"/>
      <c r="FP53" s="88"/>
      <c r="FQ53" s="88"/>
      <c r="FR53" s="89"/>
      <c r="FS53" s="87"/>
      <c r="FT53" s="88"/>
      <c r="FU53" s="88"/>
      <c r="FV53" s="88"/>
      <c r="FW53" s="88"/>
      <c r="FX53" s="89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49"/>
      <c r="GX53" s="49"/>
      <c r="GY53" s="49"/>
      <c r="GZ53" s="49"/>
      <c r="HA53" s="49"/>
      <c r="HB53" s="49"/>
      <c r="HC53" s="81">
        <f>(FM53+FS53+FY53+GE53+GK53+GQ53)*IA52</f>
        <v>0</v>
      </c>
      <c r="HD53" s="82"/>
      <c r="HE53" s="82"/>
      <c r="HF53" s="82"/>
      <c r="HG53" s="82"/>
      <c r="HH53" s="83"/>
      <c r="HI53" s="76"/>
      <c r="HJ53" s="77"/>
      <c r="HK53" s="77"/>
      <c r="HL53" s="77"/>
      <c r="HM53" s="77"/>
      <c r="HN53" s="78"/>
      <c r="HO53" s="93">
        <f>AD53+AK53+AQ53+AW53+BO53+BU53+CA53+CM53+CS53+CY53+DE53+DK53+DQ53+DW53+EO53+EU53+FA53+FE53+FM53+FS53+FY53+GE53+GK53+GQ53</f>
        <v>1.4000000000000002E-2</v>
      </c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/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>
        <f>HO53*IA52</f>
        <v>8.0602200000000011</v>
      </c>
      <c r="IM53" s="82"/>
      <c r="IN53" s="82"/>
      <c r="IO53" s="82"/>
      <c r="IP53" s="82"/>
      <c r="IQ53" s="82"/>
      <c r="IR53" s="47"/>
    </row>
    <row r="54" spans="1:252" ht="16.5" customHeight="1" x14ac:dyDescent="0.2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1"/>
      <c r="X54" s="90"/>
      <c r="Y54" s="91"/>
      <c r="Z54" s="91"/>
      <c r="AA54" s="91"/>
      <c r="AB54" s="91"/>
      <c r="AC54" s="92"/>
      <c r="AD54" s="76"/>
      <c r="AE54" s="77"/>
      <c r="AF54" s="77"/>
      <c r="AG54" s="77"/>
      <c r="AH54" s="77"/>
      <c r="AI54" s="77"/>
      <c r="AJ54" s="78"/>
      <c r="AK54" s="76"/>
      <c r="AL54" s="77"/>
      <c r="AM54" s="77"/>
      <c r="AN54" s="77"/>
      <c r="AO54" s="77"/>
      <c r="AP54" s="78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102">
        <f>AD54+AQ54</f>
        <v>0</v>
      </c>
      <c r="BD54" s="79"/>
      <c r="BE54" s="79"/>
      <c r="BF54" s="79"/>
      <c r="BG54" s="79"/>
      <c r="BH54" s="80"/>
      <c r="BI54" s="102">
        <f>AK54+AW54</f>
        <v>0</v>
      </c>
      <c r="BJ54" s="79"/>
      <c r="BK54" s="79"/>
      <c r="BL54" s="79"/>
      <c r="BM54" s="79"/>
      <c r="BN54" s="80"/>
      <c r="BO54" s="311"/>
      <c r="BP54" s="312"/>
      <c r="BQ54" s="312"/>
      <c r="BR54" s="312"/>
      <c r="BS54" s="312"/>
      <c r="BT54" s="313"/>
      <c r="BU54" s="311"/>
      <c r="BV54" s="312"/>
      <c r="BW54" s="312"/>
      <c r="BX54" s="312"/>
      <c r="BY54" s="313"/>
      <c r="BZ54" s="49"/>
      <c r="CA54" s="76"/>
      <c r="CB54" s="77"/>
      <c r="CC54" s="77"/>
      <c r="CD54" s="77"/>
      <c r="CE54" s="77"/>
      <c r="CF54" s="78"/>
      <c r="CG54" s="102">
        <v>0</v>
      </c>
      <c r="CH54" s="79"/>
      <c r="CI54" s="79"/>
      <c r="CJ54" s="79"/>
      <c r="CK54" s="79"/>
      <c r="CL54" s="80"/>
      <c r="CM54" s="90"/>
      <c r="CN54" s="91"/>
      <c r="CO54" s="91"/>
      <c r="CP54" s="92"/>
      <c r="CQ54" s="53"/>
      <c r="CR54" s="53"/>
      <c r="CS54" s="76"/>
      <c r="CT54" s="77"/>
      <c r="CU54" s="77"/>
      <c r="CV54" s="77"/>
      <c r="CW54" s="77"/>
      <c r="CX54" s="78"/>
      <c r="CY54" s="76"/>
      <c r="CZ54" s="77"/>
      <c r="DA54" s="77"/>
      <c r="DB54" s="77"/>
      <c r="DC54" s="77"/>
      <c r="DD54" s="78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317"/>
      <c r="ED54" s="318"/>
      <c r="EE54" s="318"/>
      <c r="EF54" s="318"/>
      <c r="EG54" s="318"/>
      <c r="EH54" s="319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314"/>
      <c r="FB54" s="315"/>
      <c r="FC54" s="315"/>
      <c r="FD54" s="316"/>
      <c r="FE54" s="314"/>
      <c r="FF54" s="316"/>
      <c r="FG54" s="102"/>
      <c r="FH54" s="79"/>
      <c r="FI54" s="79"/>
      <c r="FJ54" s="79"/>
      <c r="FK54" s="79"/>
      <c r="FL54" s="80"/>
      <c r="FM54" s="308"/>
      <c r="FN54" s="309"/>
      <c r="FO54" s="309"/>
      <c r="FP54" s="309"/>
      <c r="FQ54" s="309"/>
      <c r="FR54" s="310"/>
      <c r="FS54" s="99"/>
      <c r="FT54" s="100"/>
      <c r="FU54" s="100"/>
      <c r="FV54" s="100"/>
      <c r="FW54" s="100"/>
      <c r="FX54" s="101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49"/>
      <c r="GX54" s="49"/>
      <c r="GY54" s="49"/>
      <c r="GZ54" s="49"/>
      <c r="HA54" s="49"/>
      <c r="HB54" s="49"/>
      <c r="HC54" s="102"/>
      <c r="HD54" s="79"/>
      <c r="HE54" s="79"/>
      <c r="HF54" s="79"/>
      <c r="HG54" s="79"/>
      <c r="HH54" s="80"/>
      <c r="HI54" s="76"/>
      <c r="HJ54" s="77"/>
      <c r="HK54" s="77"/>
      <c r="HL54" s="77"/>
      <c r="HM54" s="77"/>
      <c r="HN54" s="78"/>
      <c r="HO54" s="93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45"/>
      <c r="IM54" s="46"/>
      <c r="IN54" s="46"/>
      <c r="IO54" s="46"/>
      <c r="IP54" s="46"/>
      <c r="IQ54" s="46"/>
      <c r="IR54" s="47"/>
    </row>
    <row r="55" spans="1:252" ht="16.5" customHeight="1" x14ac:dyDescent="0.2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219"/>
      <c r="X55" s="90"/>
      <c r="Y55" s="91"/>
      <c r="Z55" s="91"/>
      <c r="AA55" s="91"/>
      <c r="AB55" s="91"/>
      <c r="AC55" s="92"/>
      <c r="AD55" s="76"/>
      <c r="AE55" s="77"/>
      <c r="AF55" s="77"/>
      <c r="AG55" s="77"/>
      <c r="AH55" s="77"/>
      <c r="AI55" s="77"/>
      <c r="AJ55" s="78"/>
      <c r="AK55" s="76"/>
      <c r="AL55" s="77"/>
      <c r="AM55" s="77"/>
      <c r="AN55" s="77"/>
      <c r="AO55" s="77"/>
      <c r="AP55" s="78"/>
      <c r="AQ55" s="76"/>
      <c r="AR55" s="77"/>
      <c r="AS55" s="77"/>
      <c r="AT55" s="77"/>
      <c r="AU55" s="77"/>
      <c r="AV55" s="78"/>
      <c r="AW55" s="76"/>
      <c r="AX55" s="77"/>
      <c r="AY55" s="77"/>
      <c r="AZ55" s="77"/>
      <c r="BA55" s="77"/>
      <c r="BB55" s="78"/>
      <c r="BC55" s="102">
        <f>AD55+AK55+AQ55+AW55</f>
        <v>0</v>
      </c>
      <c r="BD55" s="79"/>
      <c r="BE55" s="79"/>
      <c r="BF55" s="79"/>
      <c r="BG55" s="79"/>
      <c r="BH55" s="80"/>
      <c r="BI55" s="102">
        <f>BC55*IA54</f>
        <v>0</v>
      </c>
      <c r="BJ55" s="79"/>
      <c r="BK55" s="79"/>
      <c r="BL55" s="79"/>
      <c r="BM55" s="79"/>
      <c r="BN55" s="80"/>
      <c r="BO55" s="87"/>
      <c r="BP55" s="88"/>
      <c r="BQ55" s="88"/>
      <c r="BR55" s="88"/>
      <c r="BS55" s="88"/>
      <c r="BT55" s="89"/>
      <c r="BU55" s="87"/>
      <c r="BV55" s="88"/>
      <c r="BW55" s="88"/>
      <c r="BX55" s="88"/>
      <c r="BY55" s="89"/>
      <c r="BZ55" s="49"/>
      <c r="CA55" s="76"/>
      <c r="CB55" s="77"/>
      <c r="CC55" s="77"/>
      <c r="CD55" s="77"/>
      <c r="CE55" s="77"/>
      <c r="CF55" s="78"/>
      <c r="CG55" s="81">
        <f>(BO55+BU55)*IA54</f>
        <v>0</v>
      </c>
      <c r="CH55" s="82"/>
      <c r="CI55" s="82"/>
      <c r="CJ55" s="82"/>
      <c r="CK55" s="82"/>
      <c r="CL55" s="83"/>
      <c r="CM55" s="90"/>
      <c r="CN55" s="91"/>
      <c r="CO55" s="91"/>
      <c r="CP55" s="92"/>
      <c r="CQ55" s="53"/>
      <c r="CR55" s="53"/>
      <c r="CS55" s="76"/>
      <c r="CT55" s="77"/>
      <c r="CU55" s="77"/>
      <c r="CV55" s="77"/>
      <c r="CW55" s="77"/>
      <c r="CX55" s="78"/>
      <c r="CY55" s="76"/>
      <c r="CZ55" s="77"/>
      <c r="DA55" s="77"/>
      <c r="DB55" s="77"/>
      <c r="DC55" s="77"/>
      <c r="DD55" s="78"/>
      <c r="DE55" s="76"/>
      <c r="DF55" s="77"/>
      <c r="DG55" s="77"/>
      <c r="DH55" s="77"/>
      <c r="DI55" s="77"/>
      <c r="DJ55" s="78"/>
      <c r="DK55" s="76"/>
      <c r="DL55" s="77"/>
      <c r="DM55" s="77"/>
      <c r="DN55" s="77"/>
      <c r="DO55" s="77"/>
      <c r="DP55" s="78"/>
      <c r="DQ55" s="76"/>
      <c r="DR55" s="77"/>
      <c r="DS55" s="77"/>
      <c r="DT55" s="77"/>
      <c r="DU55" s="77"/>
      <c r="DV55" s="78"/>
      <c r="DW55" s="76"/>
      <c r="DX55" s="77"/>
      <c r="DY55" s="77"/>
      <c r="DZ55" s="77"/>
      <c r="EA55" s="77"/>
      <c r="EB55" s="78"/>
      <c r="EC55" s="317"/>
      <c r="ED55" s="318"/>
      <c r="EE55" s="318"/>
      <c r="EF55" s="318"/>
      <c r="EG55" s="318"/>
      <c r="EH55" s="319"/>
      <c r="EI55" s="81"/>
      <c r="EJ55" s="82"/>
      <c r="EK55" s="82"/>
      <c r="EL55" s="82"/>
      <c r="EM55" s="82"/>
      <c r="EN55" s="83"/>
      <c r="EO55" s="76"/>
      <c r="EP55" s="77"/>
      <c r="EQ55" s="77"/>
      <c r="ER55" s="77"/>
      <c r="ES55" s="77"/>
      <c r="ET55" s="78"/>
      <c r="EU55" s="76"/>
      <c r="EV55" s="77"/>
      <c r="EW55" s="77"/>
      <c r="EX55" s="77"/>
      <c r="EY55" s="77"/>
      <c r="EZ55" s="78"/>
      <c r="FA55" s="314"/>
      <c r="FB55" s="315"/>
      <c r="FC55" s="315"/>
      <c r="FD55" s="316"/>
      <c r="FE55" s="314"/>
      <c r="FF55" s="316"/>
      <c r="FG55" s="102"/>
      <c r="FH55" s="79"/>
      <c r="FI55" s="79"/>
      <c r="FJ55" s="79"/>
      <c r="FK55" s="79"/>
      <c r="FL55" s="80"/>
      <c r="FM55" s="87"/>
      <c r="FN55" s="88"/>
      <c r="FO55" s="88"/>
      <c r="FP55" s="88"/>
      <c r="FQ55" s="88"/>
      <c r="FR55" s="89"/>
      <c r="FS55" s="87"/>
      <c r="FT55" s="88"/>
      <c r="FU55" s="88"/>
      <c r="FV55" s="88"/>
      <c r="FW55" s="88"/>
      <c r="FX55" s="89"/>
      <c r="FY55" s="76"/>
      <c r="FZ55" s="77"/>
      <c r="GA55" s="77"/>
      <c r="GB55" s="77"/>
      <c r="GC55" s="77"/>
      <c r="GD55" s="78"/>
      <c r="GE55" s="76"/>
      <c r="GF55" s="77"/>
      <c r="GG55" s="77"/>
      <c r="GH55" s="77"/>
      <c r="GI55" s="77"/>
      <c r="GJ55" s="78"/>
      <c r="GK55" s="76"/>
      <c r="GL55" s="77"/>
      <c r="GM55" s="77"/>
      <c r="GN55" s="77"/>
      <c r="GO55" s="77"/>
      <c r="GP55" s="78"/>
      <c r="GQ55" s="76"/>
      <c r="GR55" s="77"/>
      <c r="GS55" s="77"/>
      <c r="GT55" s="77"/>
      <c r="GU55" s="77"/>
      <c r="GV55" s="78"/>
      <c r="GW55" s="49"/>
      <c r="GX55" s="49"/>
      <c r="GY55" s="49"/>
      <c r="GZ55" s="49"/>
      <c r="HA55" s="49"/>
      <c r="HB55" s="49"/>
      <c r="HC55" s="102">
        <f>(FM55+FS55)*IA54</f>
        <v>0</v>
      </c>
      <c r="HD55" s="79"/>
      <c r="HE55" s="79"/>
      <c r="HF55" s="79"/>
      <c r="HG55" s="79"/>
      <c r="HH55" s="80"/>
      <c r="HI55" s="76"/>
      <c r="HJ55" s="77"/>
      <c r="HK55" s="77"/>
      <c r="HL55" s="77"/>
      <c r="HM55" s="77"/>
      <c r="HN55" s="78"/>
      <c r="HO55" s="93">
        <f>AD55+AK55+AQ55+AW55+BO55+BU55+CA55+CM55+CS55+CY55+DE55+DK55+DQ55+DW55+EO55+EU55+FA55+FE55+FM55+FS55+FY55+GE55+GK55+GQ55</f>
        <v>0</v>
      </c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5"/>
      <c r="IA55" s="76"/>
      <c r="IB55" s="77"/>
      <c r="IC55" s="77"/>
      <c r="ID55" s="77"/>
      <c r="IE55" s="77"/>
      <c r="IF55" s="77"/>
      <c r="IG55" s="77"/>
      <c r="IH55" s="77"/>
      <c r="II55" s="77"/>
      <c r="IJ55" s="77"/>
      <c r="IK55" s="78"/>
      <c r="IL55" s="81">
        <f>HO55*IA54</f>
        <v>0</v>
      </c>
      <c r="IM55" s="82"/>
      <c r="IN55" s="82"/>
      <c r="IO55" s="82"/>
      <c r="IP55" s="82"/>
      <c r="IQ55" s="82"/>
      <c r="IR55" s="47"/>
    </row>
    <row r="56" spans="1:252" ht="16.5" customHeight="1" x14ac:dyDescent="0.2">
      <c r="A56" s="188" t="s">
        <v>125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55">
        <f>AD56+AQ56</f>
        <v>0</v>
      </c>
      <c r="BD56" s="155"/>
      <c r="BE56" s="155"/>
      <c r="BF56" s="155"/>
      <c r="BG56" s="155"/>
      <c r="BH56" s="155"/>
      <c r="BI56" s="155">
        <f>AK56+AW56</f>
        <v>0</v>
      </c>
      <c r="BJ56" s="155"/>
      <c r="BK56" s="155"/>
      <c r="BL56" s="155"/>
      <c r="BM56" s="155"/>
      <c r="BN56" s="155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/>
      <c r="CH56" s="123"/>
      <c r="CI56" s="123"/>
      <c r="CJ56" s="123"/>
      <c r="CK56" s="123"/>
      <c r="CL56" s="123"/>
      <c r="CM56" s="133">
        <v>1.6E-2</v>
      </c>
      <c r="CN56" s="133"/>
      <c r="CO56" s="133"/>
      <c r="CP56" s="133"/>
      <c r="CQ56" s="133"/>
      <c r="CR56" s="133"/>
      <c r="CS56" s="135"/>
      <c r="CT56" s="135"/>
      <c r="CU56" s="135"/>
      <c r="CV56" s="135"/>
      <c r="CW56" s="135"/>
      <c r="CX56" s="135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3"/>
      <c r="ED56" s="123"/>
      <c r="EE56" s="123"/>
      <c r="EF56" s="123"/>
      <c r="EG56" s="123"/>
      <c r="EH56" s="123"/>
      <c r="EI56" s="125">
        <f>CM56+CS56+CY56+DE56+DK56+DQ56</f>
        <v>1.6E-2</v>
      </c>
      <c r="EJ56" s="125"/>
      <c r="EK56" s="125"/>
      <c r="EL56" s="125"/>
      <c r="EM56" s="125"/>
      <c r="EN56" s="125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22"/>
      <c r="FB56" s="122"/>
      <c r="FC56" s="122"/>
      <c r="FD56" s="122"/>
      <c r="FE56" s="122"/>
      <c r="FF56" s="122"/>
      <c r="FG56" s="123"/>
      <c r="FH56" s="123"/>
      <c r="FI56" s="123"/>
      <c r="FJ56" s="123"/>
      <c r="FK56" s="123"/>
      <c r="FL56" s="123"/>
      <c r="FM56" s="157"/>
      <c r="FN56" s="157"/>
      <c r="FO56" s="157"/>
      <c r="FP56" s="157"/>
      <c r="FQ56" s="157"/>
      <c r="FR56" s="157"/>
      <c r="FS56" s="126"/>
      <c r="FT56" s="126"/>
      <c r="FU56" s="126"/>
      <c r="FV56" s="126"/>
      <c r="FW56" s="126"/>
      <c r="FX56" s="126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3"/>
      <c r="HD56" s="123"/>
      <c r="HE56" s="123"/>
      <c r="HF56" s="123"/>
      <c r="HG56" s="123"/>
      <c r="HH56" s="123"/>
      <c r="HI56" s="157" t="s">
        <v>104</v>
      </c>
      <c r="HJ56" s="157"/>
      <c r="HK56" s="157"/>
      <c r="HL56" s="157"/>
      <c r="HM56" s="157"/>
      <c r="HN56" s="157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>
        <v>174.39</v>
      </c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102"/>
      <c r="IM56" s="79"/>
      <c r="IN56" s="79"/>
      <c r="IO56" s="79"/>
      <c r="IP56" s="79"/>
      <c r="IQ56" s="79"/>
      <c r="IR56" s="80"/>
    </row>
    <row r="57" spans="1:252" ht="16.5" customHeight="1" x14ac:dyDescent="0.2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6"/>
      <c r="X57" s="157"/>
      <c r="Y57" s="157"/>
      <c r="Z57" s="157"/>
      <c r="AA57" s="157"/>
      <c r="AB57" s="157"/>
      <c r="AC57" s="157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3">
        <f>AK57+AW57</f>
        <v>0</v>
      </c>
      <c r="BD57" s="123"/>
      <c r="BE57" s="123"/>
      <c r="BF57" s="123"/>
      <c r="BG57" s="123"/>
      <c r="BH57" s="123"/>
      <c r="BI57" s="123">
        <f>BC57*IA57</f>
        <v>0</v>
      </c>
      <c r="BJ57" s="123"/>
      <c r="BK57" s="123"/>
      <c r="BL57" s="123"/>
      <c r="BM57" s="123"/>
      <c r="BN57" s="123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3">
        <f>BU57*IA57</f>
        <v>0</v>
      </c>
      <c r="CH57" s="123"/>
      <c r="CI57" s="123"/>
      <c r="CJ57" s="123"/>
      <c r="CK57" s="123"/>
      <c r="CL57" s="123"/>
      <c r="CM57" s="126">
        <f>CM56*приходящие!X15</f>
        <v>1.216</v>
      </c>
      <c r="CN57" s="126"/>
      <c r="CO57" s="126"/>
      <c r="CP57" s="126"/>
      <c r="CQ57" s="126"/>
      <c r="CR57" s="126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5">
        <f>CM57+CS57+CY57+DE57+DK57</f>
        <v>1.216</v>
      </c>
      <c r="ED57" s="123"/>
      <c r="EE57" s="123"/>
      <c r="EF57" s="123"/>
      <c r="EG57" s="123"/>
      <c r="EH57" s="123"/>
      <c r="EI57" s="154">
        <f>EC57*IA56</f>
        <v>212.05823999999998</v>
      </c>
      <c r="EJ57" s="154"/>
      <c r="EK57" s="154"/>
      <c r="EL57" s="154"/>
      <c r="EM57" s="154"/>
      <c r="EN57" s="154"/>
      <c r="EO57" s="126"/>
      <c r="EP57" s="126"/>
      <c r="EQ57" s="126"/>
      <c r="ER57" s="126"/>
      <c r="ES57" s="126"/>
      <c r="ET57" s="126"/>
      <c r="EU57" s="122"/>
      <c r="EV57" s="122"/>
      <c r="EW57" s="122"/>
      <c r="EX57" s="122"/>
      <c r="EY57" s="122"/>
      <c r="EZ57" s="122"/>
      <c r="FA57" s="322"/>
      <c r="FB57" s="322"/>
      <c r="FC57" s="322"/>
      <c r="FD57" s="322"/>
      <c r="FE57" s="322"/>
      <c r="FF57" s="322"/>
      <c r="FG57" s="154">
        <f>(EO57+EU57+FA57+FE57)*IA56</f>
        <v>0</v>
      </c>
      <c r="FH57" s="154"/>
      <c r="FI57" s="154"/>
      <c r="FJ57" s="154"/>
      <c r="FK57" s="154"/>
      <c r="FL57" s="154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54">
        <f>(FM57+FS57)*IA56</f>
        <v>0</v>
      </c>
      <c r="HD57" s="154"/>
      <c r="HE57" s="154"/>
      <c r="HF57" s="154"/>
      <c r="HG57" s="154"/>
      <c r="HH57" s="154"/>
      <c r="HI57" s="122"/>
      <c r="HJ57" s="122"/>
      <c r="HK57" s="122"/>
      <c r="HL57" s="122"/>
      <c r="HM57" s="122"/>
      <c r="HN57" s="122"/>
      <c r="HO57" s="125">
        <f>AD57+AK57+AQ57+AW57+BO57+BU57+CA57+CM57+CS57+CY57+DE57+DK57+DQ57+DW57+EO57+EU57+FA57+FE57+FM57+FS57+FY57+GE57+GK57+GQ57</f>
        <v>1.216</v>
      </c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76"/>
      <c r="IL57" s="81">
        <f>HO57*IA56</f>
        <v>212.05823999999998</v>
      </c>
      <c r="IM57" s="82"/>
      <c r="IN57" s="82"/>
      <c r="IO57" s="82"/>
      <c r="IP57" s="82"/>
      <c r="IQ57" s="82"/>
      <c r="IR57" s="83"/>
    </row>
    <row r="58" spans="1:252" ht="16.5" customHeight="1" x14ac:dyDescent="0.2">
      <c r="A58" s="357" t="s">
        <v>7</v>
      </c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8"/>
      <c r="X58" s="359"/>
      <c r="Y58" s="359"/>
      <c r="Z58" s="359"/>
      <c r="AA58" s="359"/>
      <c r="AB58" s="359"/>
      <c r="AC58" s="359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378" t="s">
        <v>60</v>
      </c>
      <c r="BD58" s="378"/>
      <c r="BE58" s="378"/>
      <c r="BF58" s="378"/>
      <c r="BG58" s="378"/>
      <c r="BH58" s="378"/>
      <c r="BI58" s="379">
        <f>приходящие!BI30+приходящие!BI32+приходящие!BI34+приходящие!BI36+приходящие!BI38+приходящие!BI40+приходящие!BI42+приходящие!BI44+приходящие!BI46+приходящие!BI48+приходящие!BI50+приходящие!BI52+приходящие!BI54+приходящие!BI56+приходящие2!BI11:BN11+приходящие2!BI13:BN13+приходящие2!BI15:BN15+приходящие2!BI17:BN17+приходящие2!BI19:BN19+приходящие2!BI21:BN21+приходящие2!BI23:BN23+приходящие2!BI25:BN25+приходящие2!BI27:BN27+приходящие2!BI29:BN29+приходящие2!BI31:BN31+приходящие2!BI33:BN33+приходящие2!BI35:BN35+приходящие2!BI37:BN37+приходящие2!BI39:BN39+приходящие2!BI41:BN41+приходящие2!BI43:BN43+приходящие2!BI45:BN45+приходящие2!BI47:BN47+приходящие2!BI49:BN49+приходящие2!BI51:BN51+приходящие2!BI53:BN53+приходящие2!BI55:BN55+приходящие2!BI57:BN57</f>
        <v>639.37089000000003</v>
      </c>
      <c r="BJ58" s="379"/>
      <c r="BK58" s="379"/>
      <c r="BL58" s="379"/>
      <c r="BM58" s="379"/>
      <c r="BN58" s="379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379">
        <f>приходящие!CG34+приходящие!CG54</f>
        <v>4232.5437000000002</v>
      </c>
      <c r="CH58" s="379"/>
      <c r="CI58" s="379"/>
      <c r="CJ58" s="379"/>
      <c r="CK58" s="379"/>
      <c r="CL58" s="379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378"/>
      <c r="ED58" s="378"/>
      <c r="EE58" s="378"/>
      <c r="EF58" s="378"/>
      <c r="EG58" s="378"/>
      <c r="EH58" s="378"/>
      <c r="EI58" s="379">
        <f>приходящие!EI30+приходящие!EI32+приходящие!EI34+приходящие!EI36+приходящие!EI38+приходящие!EI40+приходящие!EI42+приходящие!EI44+приходящие!EI46+приходящие!EI48+приходящие!EI50+приходящие!EI52+приходящие!EI54+приходящие!EI56+приходящие2!EI11:EN11+приходящие2!EI13:EN13+приходящие2!EI15:EN15+приходящие2!EI17:EN17+приходящие2!EI19:EN19+приходящие2!EI21:EN21+приходящие2!EI23:EN23+приходящие2!EI25:EN25+приходящие2!EI27:EN27+приходящие2!EI29:EN29+приходящие2!EI31:EN31+приходящие2!EI33:EN33+приходящие2!EI35:EN35+приходящие2!EI37:EN37+приходящие2!EI39:EN39+приходящие2!EI41:EN41+приходящие2!EI43:EN43+приходящие2!EI45:EN45+приходящие2!EI47:EN47+приходящие2!EI49:EN49+приходящие2!EI57:EN57+приходящие2!EI51:EN51+приходящие2!EI53:EN53+приходящие2!EI55:EN55</f>
        <v>8943.7983900000017</v>
      </c>
      <c r="EJ58" s="379"/>
      <c r="EK58" s="379"/>
      <c r="EL58" s="379"/>
      <c r="EM58" s="379"/>
      <c r="EN58" s="379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122"/>
      <c r="FB58" s="122"/>
      <c r="FC58" s="122"/>
      <c r="FD58" s="122"/>
      <c r="FE58" s="122"/>
      <c r="FF58" s="122"/>
      <c r="FG58" s="379">
        <f>приходящие!FG30+приходящие!FG32+приходящие!FG34+приходящие!FG36+приходящие!FG38+приходящие!FG40+приходящие!FG42+приходящие!FG44+приходящие!FG46+приходящие!FG48+приходящие!FG50+приходящие!FG52+приходящие!FG54+приходящие!FG56+приходящие2!FG11:FL11+приходящие2!FG13:FL13+приходящие2!FG15:FL15+приходящие2!FG17:FL17+приходящие2!FG19:FL19+приходящие2!FG21:FL21+приходящие2!FG23:FL23+приходящие2!FG25:FL25+приходящие2!FG27:FL27+приходящие2!FG29:FL29+приходящие2!FG31:FL31+приходящие2!FG33:FL33+приходящие2!FG35:FL35+приходящие2!FG37:FL37+приходящие2!FG39:FL39+приходящие2!FG41:FL41+приходящие2!FG43:FL43+приходящие2!FG45:FL45+приходящие2!FG47:FL47+приходящие2!FG49:FL49+приходящие2!FG51:FL51+приходящие2!FG53:FL53+приходящие2!FG55:FL55+приходящие2!FG57:FL57</f>
        <v>1206.519</v>
      </c>
      <c r="FH58" s="378"/>
      <c r="FI58" s="378"/>
      <c r="FJ58" s="378"/>
      <c r="FK58" s="378"/>
      <c r="FL58" s="378"/>
      <c r="FM58" s="218"/>
      <c r="FN58" s="218"/>
      <c r="FO58" s="218"/>
      <c r="FP58" s="218"/>
      <c r="FQ58" s="218"/>
      <c r="FR58" s="218"/>
      <c r="FS58" s="218"/>
      <c r="FT58" s="218"/>
      <c r="FU58" s="218"/>
      <c r="FV58" s="218"/>
      <c r="FW58" s="218"/>
      <c r="FX58" s="218"/>
      <c r="FY58" s="218"/>
      <c r="FZ58" s="218"/>
      <c r="GA58" s="218"/>
      <c r="GB58" s="218"/>
      <c r="GC58" s="218"/>
      <c r="GD58" s="218"/>
      <c r="GE58" s="218"/>
      <c r="GF58" s="218"/>
      <c r="GG58" s="218"/>
      <c r="GH58" s="218"/>
      <c r="GI58" s="218"/>
      <c r="GJ58" s="218"/>
      <c r="GK58" s="218"/>
      <c r="GL58" s="218"/>
      <c r="GM58" s="218"/>
      <c r="GN58" s="218"/>
      <c r="GO58" s="218"/>
      <c r="GP58" s="218"/>
      <c r="GQ58" s="218"/>
      <c r="GR58" s="218"/>
      <c r="GS58" s="218"/>
      <c r="GT58" s="218"/>
      <c r="GU58" s="218"/>
      <c r="GV58" s="218"/>
      <c r="GW58" s="218"/>
      <c r="GX58" s="218"/>
      <c r="GY58" s="218"/>
      <c r="GZ58" s="218"/>
      <c r="HA58" s="218"/>
      <c r="HB58" s="218"/>
      <c r="HC58" s="379">
        <f>приходящие!HC30+приходящие!HC32+приходящие!HC34+приходящие!HC36+приходящие!HD38+приходящие!HC40+приходящие!HC42+приходящие!HC44+приходящие!HC46+приходящие!HC48+приходящие!HC50+приходящие!HC52+приходящие!HD54+приходящие!HC56+приходящие2!HC11:HH11+приходящие2!HC13:HH13+приходящие2!HC15:HH15+приходящие2!HC17:HH17+приходящие2!HC19:HH19+приходящие2!HC21:HH21+приходящие2!HC23:HH23+приходящие2!HC25:HH25+приходящие2!HC27:HH27+приходящие2!HC29:HH29+приходящие2!HC31:HH31+приходящие2!HC33:HH33+приходящие2!HC35:HH35+приходящие2!HC37:HH37+приходящие2!HC39:HH39+приходящие2!HC41:HH41+приходящие2!HC43:HH43+приходящие2!HC45:HH45+приходящие2!HC47:HH47+приходящие2!HC49:HH49+приходящие2!HC51:HH51+приходящие2!HC53:HH53+приходящие2!HC55:HH55+приходящие2!HC57:HH57</f>
        <v>281.03008999999997</v>
      </c>
      <c r="HD58" s="378"/>
      <c r="HE58" s="378"/>
      <c r="HF58" s="378"/>
      <c r="HG58" s="378"/>
      <c r="HH58" s="378"/>
      <c r="HI58" s="218"/>
      <c r="HJ58" s="218"/>
      <c r="HK58" s="218"/>
      <c r="HL58" s="218"/>
      <c r="HM58" s="218"/>
      <c r="HN58" s="218"/>
      <c r="HO58" s="154">
        <f>приходящие!HO30+приходящие!HO32+приходящие!HO34+приходящие!HO36+приходящие!HO38+приходящие!HO40+приходящие!HO42+приходящие!HO44+приходящие!HO46+приходящие!HO48+приходящие!HO50+приходящие!HO52+приходящие!HO54+приходящие!HO56+приходящие2!HO11:HZ11+приходящие2!HO13:HZ13+приходящие2!HO15:HZ15+приходящие2!HO17:HZ17+приходящие2!HO19:HZ19+приходящие2!HO21:HZ21+приходящие2!HO23:HZ23+приходящие2!HO25:HZ25+приходящие2!HO27:HZ27+приходящие2!HO29:HZ29+приходящие2!HO31:HZ31+приходящие2!HO33:HZ33+приходящие2!HO35:HZ35+приходящие2!HO37:HZ37+приходящие2!HO39:HZ39+приходящие2!HO41:HZ41+приходящие2!HO43:HZ43+приходящие2!HO45:HZ45+приходящие2!HO47:HZ47+приходящие2!HO49:HZ49+приходящие2!HO51:HZ51+приходящие2!HO53:HZ53+приходящие2!HO55:HZ55+приходящие2!HO57:HZ57</f>
        <v>107.57699999999997</v>
      </c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218"/>
      <c r="IB58" s="218"/>
      <c r="IC58" s="218"/>
      <c r="ID58" s="218"/>
      <c r="IE58" s="218"/>
      <c r="IF58" s="218"/>
      <c r="IG58" s="218"/>
      <c r="IH58" s="218"/>
      <c r="II58" s="218"/>
      <c r="IJ58" s="218"/>
      <c r="IK58" s="339"/>
      <c r="IL58" s="338">
        <f>приходящие!IL30+приходящие!IL32+приходящие!IL34+приходящие!IL36+приходящие!IL38+приходящие!IL40+приходящие!IL42+приходящие!IL44+приходящие!IL46+приходящие!IL48+приходящие!IL50+приходящие!IL52+приходящие!IM54+приходящие!IL56+приходящие2!IL11:IR11+приходящие2!IL13:IR13+приходящие2!IL15:IR15+приходящие2!IL17:IR17+приходящие2!IL19:IR19+приходящие2!IL21:IR21+приходящие2!IL23:IR23+приходящие2!IL25:IR25+приходящие2!IL27:IR27+приходящие2!IL29:IR29+приходящие2!IL31:IR31+приходящие2!IL33:IR33+приходящие2!IL35:IR35+приходящие2!IL37:IQ37+приходящие2!IL39:IQ39+приходящие2!IL41:IQ41+приходящие2!IL43:IR43+приходящие2!IL45:IR45+приходящие2!IL47:IR47+приходящие2!IL49:IR49+приходящие2!IL51:IR51+приходящие2!IL53:IQ53+приходящие2!IL55:IQ55</f>
        <v>15091.203830000002</v>
      </c>
      <c r="IM58" s="300"/>
      <c r="IN58" s="300"/>
      <c r="IO58" s="300"/>
      <c r="IP58" s="300"/>
      <c r="IQ58" s="300"/>
      <c r="IR58" s="301"/>
    </row>
    <row r="61" spans="1:252" x14ac:dyDescent="0.2">
      <c r="A61" s="55" t="s">
        <v>31</v>
      </c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CG61" s="55" t="s">
        <v>44</v>
      </c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G61" s="140" t="s">
        <v>45</v>
      </c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48"/>
      <c r="EG61" s="48"/>
      <c r="EH61" s="48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55" t="s">
        <v>1</v>
      </c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5"/>
      <c r="AF62" s="5"/>
      <c r="AG62" s="255" t="s">
        <v>2</v>
      </c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CR62" s="255" t="s">
        <v>1</v>
      </c>
      <c r="CS62" s="255"/>
      <c r="CT62" s="255"/>
      <c r="CU62" s="255"/>
      <c r="CV62" s="255"/>
      <c r="CW62" s="255"/>
      <c r="CX62" s="255"/>
      <c r="CY62" s="255"/>
      <c r="CZ62" s="255"/>
      <c r="DA62" s="255"/>
      <c r="DB62" s="255"/>
      <c r="DC62" s="255"/>
      <c r="DD62" s="255"/>
      <c r="DE62" s="5"/>
      <c r="DF62" s="5"/>
      <c r="DG62" s="255" t="s">
        <v>2</v>
      </c>
      <c r="DH62" s="255"/>
      <c r="DI62" s="255"/>
      <c r="DJ62" s="255"/>
      <c r="DK62" s="255"/>
      <c r="DL62" s="255"/>
      <c r="DM62" s="255"/>
      <c r="DN62" s="255"/>
      <c r="DO62" s="255"/>
      <c r="DP62" s="255"/>
      <c r="DQ62" s="255"/>
      <c r="DR62" s="255"/>
      <c r="DS62" s="255"/>
      <c r="DT62" s="255"/>
      <c r="DU62" s="255"/>
      <c r="DV62" s="255"/>
      <c r="DW62" s="255"/>
      <c r="DX62" s="255"/>
      <c r="DY62" s="255"/>
      <c r="DZ62" s="255"/>
      <c r="EA62" s="255"/>
      <c r="EB62" s="255"/>
      <c r="EC62" s="255"/>
      <c r="ED62" s="255"/>
      <c r="EE62" s="255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48"/>
      <c r="CG64" s="55" t="s">
        <v>32</v>
      </c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G64" s="140" t="s">
        <v>134</v>
      </c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48"/>
      <c r="EG64" s="48"/>
      <c r="EH64" s="48"/>
    </row>
    <row r="65" spans="58:138" x14ac:dyDescent="0.2">
      <c r="BF65" s="17"/>
      <c r="CR65" s="255" t="s">
        <v>1</v>
      </c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5"/>
      <c r="DF65" s="5"/>
      <c r="DG65" s="255" t="s">
        <v>2</v>
      </c>
      <c r="DH65" s="255"/>
      <c r="DI65" s="255"/>
      <c r="DJ65" s="255"/>
      <c r="DK65" s="255"/>
      <c r="DL65" s="255"/>
      <c r="DM65" s="255"/>
      <c r="DN65" s="255"/>
      <c r="DO65" s="255"/>
      <c r="DP65" s="255"/>
      <c r="DQ65" s="255"/>
      <c r="DR65" s="255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17"/>
      <c r="EG65" s="17"/>
      <c r="EH65" s="17"/>
    </row>
  </sheetData>
  <mergeCells count="1949">
    <mergeCell ref="A3:AC3"/>
    <mergeCell ref="AD3:HH3"/>
    <mergeCell ref="HI3:HZ3"/>
    <mergeCell ref="IA3:IK8"/>
    <mergeCell ref="IL3:IR8"/>
    <mergeCell ref="A4:W8"/>
    <mergeCell ref="X4:AC8"/>
    <mergeCell ref="AD4:BN5"/>
    <mergeCell ref="BO4:CL5"/>
    <mergeCell ref="CM4:EN5"/>
    <mergeCell ref="DK6:DP8"/>
    <mergeCell ref="DQ6:DV8"/>
    <mergeCell ref="DW6:EB8"/>
    <mergeCell ref="EC6:EH8"/>
    <mergeCell ref="BO6:BT8"/>
    <mergeCell ref="BU6:BZ8"/>
    <mergeCell ref="CA6:CF8"/>
    <mergeCell ref="CG6:CL8"/>
    <mergeCell ref="CM6:CR8"/>
    <mergeCell ref="CS6:CX8"/>
    <mergeCell ref="EO4:FL5"/>
    <mergeCell ref="FM4:HH5"/>
    <mergeCell ref="HI4:HZ4"/>
    <mergeCell ref="HI5:HZ5"/>
    <mergeCell ref="GW6:HB8"/>
    <mergeCell ref="HC6:HH8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HI6:HZ8"/>
    <mergeCell ref="EO9:ET9"/>
    <mergeCell ref="EU9:EZ9"/>
    <mergeCell ref="FA9:FD9"/>
    <mergeCell ref="FE9:FF9"/>
    <mergeCell ref="CS9:CX9"/>
    <mergeCell ref="CY9:DD9"/>
    <mergeCell ref="DE9:DJ9"/>
    <mergeCell ref="DK9:DP9"/>
    <mergeCell ref="A9:W9"/>
    <mergeCell ref="X9:AC9"/>
    <mergeCell ref="AD9:AJ9"/>
    <mergeCell ref="AK9:AP9"/>
    <mergeCell ref="AQ9:AV9"/>
    <mergeCell ref="AW9:BB9"/>
    <mergeCell ref="BC9:BH9"/>
    <mergeCell ref="FM6:FR8"/>
    <mergeCell ref="FS6:FX8"/>
    <mergeCell ref="FY6:GD8"/>
    <mergeCell ref="GE6:GJ8"/>
    <mergeCell ref="GK6:GP8"/>
    <mergeCell ref="GQ6:GV8"/>
    <mergeCell ref="EI6:EN8"/>
    <mergeCell ref="EO6:ET8"/>
    <mergeCell ref="EU6:EZ8"/>
    <mergeCell ref="FA6:FD8"/>
    <mergeCell ref="FE6:FF8"/>
    <mergeCell ref="FG6:FL8"/>
    <mergeCell ref="CY6:DD8"/>
    <mergeCell ref="DE6:DJ8"/>
    <mergeCell ref="EC9:EH9"/>
    <mergeCell ref="EI9:EN9"/>
    <mergeCell ref="AD6:AJ8"/>
    <mergeCell ref="AK6:AP8"/>
    <mergeCell ref="AQ6:AV8"/>
    <mergeCell ref="AW6:BB8"/>
    <mergeCell ref="BC6:BH8"/>
    <mergeCell ref="BI6:BN8"/>
    <mergeCell ref="IL9:IR9"/>
    <mergeCell ref="A10:W10"/>
    <mergeCell ref="X10:AC10"/>
    <mergeCell ref="AD10:AJ10"/>
    <mergeCell ref="AK10:AP10"/>
    <mergeCell ref="AQ10:AV10"/>
    <mergeCell ref="AW10:BB10"/>
    <mergeCell ref="BC10:BH10"/>
    <mergeCell ref="BI10:BN10"/>
    <mergeCell ref="BO10:BT10"/>
    <mergeCell ref="GQ9:GV9"/>
    <mergeCell ref="GW9:HB9"/>
    <mergeCell ref="HC9:HH9"/>
    <mergeCell ref="HI9:HN9"/>
    <mergeCell ref="HO9:HZ9"/>
    <mergeCell ref="IA9:IK9"/>
    <mergeCell ref="FG9:FL9"/>
    <mergeCell ref="FM9:FR9"/>
    <mergeCell ref="FS9:FX9"/>
    <mergeCell ref="FY9:GD9"/>
    <mergeCell ref="GE9:GJ9"/>
    <mergeCell ref="GK9:GP9"/>
    <mergeCell ref="DQ9:DV9"/>
    <mergeCell ref="DW9:EB9"/>
    <mergeCell ref="BI9:BN9"/>
    <mergeCell ref="BO9:BT9"/>
    <mergeCell ref="BU9:BZ9"/>
    <mergeCell ref="CA9:CF9"/>
    <mergeCell ref="CG9:CL9"/>
    <mergeCell ref="CM9:CR9"/>
    <mergeCell ref="DK10:DP10"/>
    <mergeCell ref="DQ10:DV10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HC10:HH10"/>
    <mergeCell ref="CY10:DD10"/>
    <mergeCell ref="HI10:HN10"/>
    <mergeCell ref="HO10:HZ10"/>
    <mergeCell ref="IA10:IK10"/>
    <mergeCell ref="IL10:IR10"/>
    <mergeCell ref="A11:W11"/>
    <mergeCell ref="X11:AC11"/>
    <mergeCell ref="AD11:AJ11"/>
    <mergeCell ref="AK11:AP11"/>
    <mergeCell ref="AQ11:AV11"/>
    <mergeCell ref="FS10:FX10"/>
    <mergeCell ref="FY10:GD10"/>
    <mergeCell ref="GE10:GJ10"/>
    <mergeCell ref="GK10:GP10"/>
    <mergeCell ref="GQ10:GV10"/>
    <mergeCell ref="GW10:HB10"/>
    <mergeCell ref="EO10:ET10"/>
    <mergeCell ref="EU10:EZ10"/>
    <mergeCell ref="FA10:FD10"/>
    <mergeCell ref="FE10:FF10"/>
    <mergeCell ref="FG10:FL10"/>
    <mergeCell ref="FM10:FR10"/>
    <mergeCell ref="DE10:DJ10"/>
    <mergeCell ref="HO11:HZ11"/>
    <mergeCell ref="IA11:IK11"/>
    <mergeCell ref="IL11:IR11"/>
    <mergeCell ref="A12:W12"/>
    <mergeCell ref="X12:AC12"/>
    <mergeCell ref="AD12:AJ12"/>
    <mergeCell ref="AK12:AP12"/>
    <mergeCell ref="AQ12:AV12"/>
    <mergeCell ref="AW12:BB12"/>
    <mergeCell ref="BC12:BH12"/>
    <mergeCell ref="GE11:GJ11"/>
    <mergeCell ref="GK11:GP11"/>
    <mergeCell ref="GQ11:GV11"/>
    <mergeCell ref="GW11:HB11"/>
    <mergeCell ref="HC11:HH11"/>
    <mergeCell ref="HI11:HN11"/>
    <mergeCell ref="FA11:FD11"/>
    <mergeCell ref="FE11:FF11"/>
    <mergeCell ref="FG11:FL11"/>
    <mergeCell ref="FM11:FR11"/>
    <mergeCell ref="FS11:FX11"/>
    <mergeCell ref="FY11:GD11"/>
    <mergeCell ref="DQ11:DV11"/>
    <mergeCell ref="DW11:EB11"/>
    <mergeCell ref="EC11:EH11"/>
    <mergeCell ref="EI11:EN11"/>
    <mergeCell ref="EO11:ET11"/>
    <mergeCell ref="EU11:EZ11"/>
    <mergeCell ref="CG11:CL11"/>
    <mergeCell ref="CM11:CR11"/>
    <mergeCell ref="CS11:CX11"/>
    <mergeCell ref="CY11:DD11"/>
    <mergeCell ref="EC12:EH12"/>
    <mergeCell ref="EI12:EN12"/>
    <mergeCell ref="EO12:ET12"/>
    <mergeCell ref="EU12:EZ12"/>
    <mergeCell ref="FA12:FD12"/>
    <mergeCell ref="FE12:FF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IL12:IR12"/>
    <mergeCell ref="A13:W13"/>
    <mergeCell ref="X13:AC13"/>
    <mergeCell ref="AD13:AJ13"/>
    <mergeCell ref="AK13:AP13"/>
    <mergeCell ref="AQ13:AV13"/>
    <mergeCell ref="AW13:BB13"/>
    <mergeCell ref="BC13:BH13"/>
    <mergeCell ref="BI13:BN13"/>
    <mergeCell ref="BO13:BT13"/>
    <mergeCell ref="GQ12:GV12"/>
    <mergeCell ref="GW12:HB12"/>
    <mergeCell ref="HC12:HH12"/>
    <mergeCell ref="HI12:HN12"/>
    <mergeCell ref="HO12:HZ12"/>
    <mergeCell ref="IA12:IK12"/>
    <mergeCell ref="FG12:FL12"/>
    <mergeCell ref="FM12:FR12"/>
    <mergeCell ref="FS12:FX12"/>
    <mergeCell ref="FY12:GD12"/>
    <mergeCell ref="GE12:GJ12"/>
    <mergeCell ref="GK12:GP12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HC13:HH13"/>
    <mergeCell ref="CY13:DD13"/>
    <mergeCell ref="HI13:HN13"/>
    <mergeCell ref="HO13:HZ13"/>
    <mergeCell ref="IA13:IK13"/>
    <mergeCell ref="IL13:IR13"/>
    <mergeCell ref="A14:W14"/>
    <mergeCell ref="X14:AC14"/>
    <mergeCell ref="AD14:AJ14"/>
    <mergeCell ref="AK14:AP14"/>
    <mergeCell ref="AQ14:AV14"/>
    <mergeCell ref="FS13:FX13"/>
    <mergeCell ref="FY13:GD13"/>
    <mergeCell ref="GE13:GJ13"/>
    <mergeCell ref="GK13:GP13"/>
    <mergeCell ref="GQ13:GV13"/>
    <mergeCell ref="GW13:HB13"/>
    <mergeCell ref="EO13:ET13"/>
    <mergeCell ref="EU13:EZ13"/>
    <mergeCell ref="FA13:FD13"/>
    <mergeCell ref="FE13:FF13"/>
    <mergeCell ref="FG13:FL13"/>
    <mergeCell ref="FM13:FR13"/>
    <mergeCell ref="DE13:DJ13"/>
    <mergeCell ref="HO14:HZ14"/>
    <mergeCell ref="IA14:IK14"/>
    <mergeCell ref="IL14:IR14"/>
    <mergeCell ref="A15:W15"/>
    <mergeCell ref="X15:AC15"/>
    <mergeCell ref="AD15:AJ15"/>
    <mergeCell ref="AK15:AP15"/>
    <mergeCell ref="AQ15:AV15"/>
    <mergeCell ref="AW15:BB15"/>
    <mergeCell ref="BC15:BH15"/>
    <mergeCell ref="GE14:GJ14"/>
    <mergeCell ref="GK14:GP14"/>
    <mergeCell ref="GQ14:GV14"/>
    <mergeCell ref="GW14:HB14"/>
    <mergeCell ref="HC14:HH14"/>
    <mergeCell ref="HI14:HN14"/>
    <mergeCell ref="FA14:FD14"/>
    <mergeCell ref="FE14:FF14"/>
    <mergeCell ref="FG14:FL14"/>
    <mergeCell ref="FM14:FR14"/>
    <mergeCell ref="FS14:FX14"/>
    <mergeCell ref="FY14:GD14"/>
    <mergeCell ref="DQ14:DV14"/>
    <mergeCell ref="DW14:EB14"/>
    <mergeCell ref="EC14:EH14"/>
    <mergeCell ref="EI14:EN14"/>
    <mergeCell ref="EO14:ET14"/>
    <mergeCell ref="EU14:EZ14"/>
    <mergeCell ref="CG14:CL14"/>
    <mergeCell ref="CM14:CR14"/>
    <mergeCell ref="CS14:CX14"/>
    <mergeCell ref="CY14:DD14"/>
    <mergeCell ref="EC15:EH15"/>
    <mergeCell ref="EI15:EN15"/>
    <mergeCell ref="EO15:ET15"/>
    <mergeCell ref="EU15:EZ15"/>
    <mergeCell ref="FA15:FD15"/>
    <mergeCell ref="FE15:FF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IL15:IR15"/>
    <mergeCell ref="A16:W16"/>
    <mergeCell ref="X16:AC16"/>
    <mergeCell ref="AD16:AJ16"/>
    <mergeCell ref="AK16:AP16"/>
    <mergeCell ref="AQ16:AV16"/>
    <mergeCell ref="AW16:BB16"/>
    <mergeCell ref="BC16:BH16"/>
    <mergeCell ref="BI16:BN16"/>
    <mergeCell ref="BO16:BT16"/>
    <mergeCell ref="GQ15:GV15"/>
    <mergeCell ref="GW15:HB15"/>
    <mergeCell ref="HC15:HH15"/>
    <mergeCell ref="HI15:HN15"/>
    <mergeCell ref="HO15:HZ15"/>
    <mergeCell ref="IA15:IK15"/>
    <mergeCell ref="FG15:FL15"/>
    <mergeCell ref="FM15:FR15"/>
    <mergeCell ref="FS15:FX15"/>
    <mergeCell ref="FY15:GD15"/>
    <mergeCell ref="GE15:GJ15"/>
    <mergeCell ref="GK15:GP15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HC16:HH16"/>
    <mergeCell ref="CY16:DD16"/>
    <mergeCell ref="HI16:HN16"/>
    <mergeCell ref="HO16:HZ16"/>
    <mergeCell ref="IA16:IK16"/>
    <mergeCell ref="IL16:IR16"/>
    <mergeCell ref="A17:W17"/>
    <mergeCell ref="X17:AC17"/>
    <mergeCell ref="AD17:AJ17"/>
    <mergeCell ref="AK17:AP17"/>
    <mergeCell ref="AQ17:AV17"/>
    <mergeCell ref="FS16:FX16"/>
    <mergeCell ref="FY16:GD16"/>
    <mergeCell ref="GE16:GJ16"/>
    <mergeCell ref="GK16:GP16"/>
    <mergeCell ref="GQ16:GV16"/>
    <mergeCell ref="GW16:HB16"/>
    <mergeCell ref="EO16:ET16"/>
    <mergeCell ref="EU16:EZ16"/>
    <mergeCell ref="FA16:FD16"/>
    <mergeCell ref="FE16:FF16"/>
    <mergeCell ref="FG16:FL16"/>
    <mergeCell ref="FM16:FR16"/>
    <mergeCell ref="DE16:DJ16"/>
    <mergeCell ref="HO17:HZ17"/>
    <mergeCell ref="IA17:IK17"/>
    <mergeCell ref="IL17:IR17"/>
    <mergeCell ref="A18:W18"/>
    <mergeCell ref="X18:AC18"/>
    <mergeCell ref="AD18:AJ18"/>
    <mergeCell ref="AK18:AP18"/>
    <mergeCell ref="AQ18:AV18"/>
    <mergeCell ref="AW18:BB18"/>
    <mergeCell ref="BC18:BH18"/>
    <mergeCell ref="GE17:GJ17"/>
    <mergeCell ref="GK17:GP17"/>
    <mergeCell ref="GQ17:GV17"/>
    <mergeCell ref="GW17:HB17"/>
    <mergeCell ref="HC17:HH17"/>
    <mergeCell ref="HI17:HN17"/>
    <mergeCell ref="FA17:FD17"/>
    <mergeCell ref="FE17:FF17"/>
    <mergeCell ref="FG17:FL17"/>
    <mergeCell ref="FM17:FR17"/>
    <mergeCell ref="FS17:FX17"/>
    <mergeCell ref="FY17:GD17"/>
    <mergeCell ref="DQ17:DV17"/>
    <mergeCell ref="DW17:EB17"/>
    <mergeCell ref="EC17:EH17"/>
    <mergeCell ref="EI17:EN17"/>
    <mergeCell ref="EO17:ET17"/>
    <mergeCell ref="EU17:EZ17"/>
    <mergeCell ref="CG17:CL17"/>
    <mergeCell ref="CM17:CR17"/>
    <mergeCell ref="CS17:CX17"/>
    <mergeCell ref="CY17:DD17"/>
    <mergeCell ref="EC18:EH18"/>
    <mergeCell ref="EI18:EN18"/>
    <mergeCell ref="EO18:ET18"/>
    <mergeCell ref="EU18:EZ18"/>
    <mergeCell ref="FA18:FD18"/>
    <mergeCell ref="FE18:FF18"/>
    <mergeCell ref="CS18:CX18"/>
    <mergeCell ref="CY18:DD18"/>
    <mergeCell ref="DE18:DJ18"/>
    <mergeCell ref="DK18:DP18"/>
    <mergeCell ref="DQ18:DV18"/>
    <mergeCell ref="DW18:EB18"/>
    <mergeCell ref="BI18:BN18"/>
    <mergeCell ref="BO18:BT18"/>
    <mergeCell ref="BU18:BZ18"/>
    <mergeCell ref="CA18:CF18"/>
    <mergeCell ref="CG18:CL18"/>
    <mergeCell ref="CM18:CR18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IL18:IR18"/>
    <mergeCell ref="A19:W19"/>
    <mergeCell ref="X19:AC19"/>
    <mergeCell ref="AD19:AJ19"/>
    <mergeCell ref="AK19:AP19"/>
    <mergeCell ref="AQ19:AV19"/>
    <mergeCell ref="AW19:BB19"/>
    <mergeCell ref="BC19:BH19"/>
    <mergeCell ref="BI19:BN19"/>
    <mergeCell ref="BO19:BT19"/>
    <mergeCell ref="GQ18:GV18"/>
    <mergeCell ref="GW18:HB18"/>
    <mergeCell ref="HC18:HH18"/>
    <mergeCell ref="HI18:HN18"/>
    <mergeCell ref="HO18:HZ18"/>
    <mergeCell ref="IA18:IK18"/>
    <mergeCell ref="FG18:FL18"/>
    <mergeCell ref="FM18:FR18"/>
    <mergeCell ref="FS18:FX18"/>
    <mergeCell ref="FY18:GD18"/>
    <mergeCell ref="GE18:GJ18"/>
    <mergeCell ref="GK18:GP18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HC19:HH19"/>
    <mergeCell ref="CY19:DD19"/>
    <mergeCell ref="HI19:HN19"/>
    <mergeCell ref="HO19:HZ19"/>
    <mergeCell ref="IA19:IK19"/>
    <mergeCell ref="IL19:IR19"/>
    <mergeCell ref="A20:W20"/>
    <mergeCell ref="X20:AC20"/>
    <mergeCell ref="AD20:AJ20"/>
    <mergeCell ref="AK20:AP20"/>
    <mergeCell ref="AQ20:AV20"/>
    <mergeCell ref="FS19:FX19"/>
    <mergeCell ref="FY19:GD19"/>
    <mergeCell ref="GE19:GJ19"/>
    <mergeCell ref="GK19:GP19"/>
    <mergeCell ref="GQ19:GV19"/>
    <mergeCell ref="GW19:HB19"/>
    <mergeCell ref="EO19:ET19"/>
    <mergeCell ref="EU19:EZ19"/>
    <mergeCell ref="FA19:FD19"/>
    <mergeCell ref="FE19:FF19"/>
    <mergeCell ref="FG19:FL19"/>
    <mergeCell ref="FM19:FR19"/>
    <mergeCell ref="DE19:DJ19"/>
    <mergeCell ref="HO20:HZ20"/>
    <mergeCell ref="IA20:IK20"/>
    <mergeCell ref="IL20:IR20"/>
    <mergeCell ref="A21:W21"/>
    <mergeCell ref="X21:AC21"/>
    <mergeCell ref="AD21:AJ21"/>
    <mergeCell ref="AK21:AP21"/>
    <mergeCell ref="AQ21:AV21"/>
    <mergeCell ref="AW21:BB21"/>
    <mergeCell ref="BC21:BH21"/>
    <mergeCell ref="GE20:GJ20"/>
    <mergeCell ref="GK20:GP20"/>
    <mergeCell ref="GQ20:GV20"/>
    <mergeCell ref="GW20:HB20"/>
    <mergeCell ref="HC20:HH20"/>
    <mergeCell ref="HI20:HN20"/>
    <mergeCell ref="FA20:FD20"/>
    <mergeCell ref="FE20:FF20"/>
    <mergeCell ref="FG20:FL20"/>
    <mergeCell ref="FM20:FR20"/>
    <mergeCell ref="FS20:FX20"/>
    <mergeCell ref="FY20:GD20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EC21:EH21"/>
    <mergeCell ref="EI21:EN21"/>
    <mergeCell ref="EO21:ET21"/>
    <mergeCell ref="EU21:EZ21"/>
    <mergeCell ref="FA21:FD21"/>
    <mergeCell ref="FE21:FF21"/>
    <mergeCell ref="CS21:CX21"/>
    <mergeCell ref="CY21:DD21"/>
    <mergeCell ref="DE21:DJ21"/>
    <mergeCell ref="DK21:DP21"/>
    <mergeCell ref="DQ21:DV21"/>
    <mergeCell ref="DW21:EB21"/>
    <mergeCell ref="BI21:BN21"/>
    <mergeCell ref="BO21:BT21"/>
    <mergeCell ref="BU21:BZ21"/>
    <mergeCell ref="CA21:CF21"/>
    <mergeCell ref="CG21:CL21"/>
    <mergeCell ref="CM21:CR21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IL21:IR21"/>
    <mergeCell ref="A22:W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GQ21:GV21"/>
    <mergeCell ref="GW21:HB21"/>
    <mergeCell ref="HC21:HH21"/>
    <mergeCell ref="HI21:HN21"/>
    <mergeCell ref="HO21:HZ21"/>
    <mergeCell ref="IA21:IK21"/>
    <mergeCell ref="FG21:FL21"/>
    <mergeCell ref="FM21:FR21"/>
    <mergeCell ref="FS21:FX21"/>
    <mergeCell ref="FY21:GD21"/>
    <mergeCell ref="GE21:GJ21"/>
    <mergeCell ref="GK21:GP21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HC22:HH22"/>
    <mergeCell ref="CY22:DD22"/>
    <mergeCell ref="HI22:HN22"/>
    <mergeCell ref="HO22:HZ22"/>
    <mergeCell ref="IA22:IK22"/>
    <mergeCell ref="IL22:IR22"/>
    <mergeCell ref="A23:W23"/>
    <mergeCell ref="X23:AC23"/>
    <mergeCell ref="AD23:AJ23"/>
    <mergeCell ref="AK23:AP23"/>
    <mergeCell ref="AQ23:AV23"/>
    <mergeCell ref="FS22:FX22"/>
    <mergeCell ref="FY22:GD22"/>
    <mergeCell ref="GE22:GJ22"/>
    <mergeCell ref="GK22:GP22"/>
    <mergeCell ref="GQ22:GV22"/>
    <mergeCell ref="GW22:HB22"/>
    <mergeCell ref="EO22:ET22"/>
    <mergeCell ref="EU22:EZ22"/>
    <mergeCell ref="FA22:FD22"/>
    <mergeCell ref="FE22:FF22"/>
    <mergeCell ref="FG22:FL22"/>
    <mergeCell ref="FM22:FR22"/>
    <mergeCell ref="DE22:DJ22"/>
    <mergeCell ref="HO23:HZ23"/>
    <mergeCell ref="IA23:IK23"/>
    <mergeCell ref="IL23:IR23"/>
    <mergeCell ref="A24:W24"/>
    <mergeCell ref="X24:AC24"/>
    <mergeCell ref="AD24:AJ24"/>
    <mergeCell ref="AK24:AP24"/>
    <mergeCell ref="AQ24:AV24"/>
    <mergeCell ref="AW24:BB24"/>
    <mergeCell ref="BC24:BH24"/>
    <mergeCell ref="GE23:GJ23"/>
    <mergeCell ref="GK23:GP23"/>
    <mergeCell ref="GQ23:GV23"/>
    <mergeCell ref="GW23:HB23"/>
    <mergeCell ref="HC23:HH23"/>
    <mergeCell ref="HI23:HN23"/>
    <mergeCell ref="FA23:FD23"/>
    <mergeCell ref="FE23:FF23"/>
    <mergeCell ref="FG23:FL23"/>
    <mergeCell ref="FM23:FR23"/>
    <mergeCell ref="FS23:FX23"/>
    <mergeCell ref="FY23:GD23"/>
    <mergeCell ref="DQ23:DV23"/>
    <mergeCell ref="DW23:EB23"/>
    <mergeCell ref="EC23:EH23"/>
    <mergeCell ref="EI23:EN23"/>
    <mergeCell ref="EO23:ET23"/>
    <mergeCell ref="EU23:EZ23"/>
    <mergeCell ref="CG23:CL23"/>
    <mergeCell ref="CM23:CR23"/>
    <mergeCell ref="CS23:CX23"/>
    <mergeCell ref="CY23:DD23"/>
    <mergeCell ref="EC24:EH24"/>
    <mergeCell ref="EI24:EN24"/>
    <mergeCell ref="EO24:ET24"/>
    <mergeCell ref="EU24:EZ24"/>
    <mergeCell ref="FA24:FD24"/>
    <mergeCell ref="FE24:FF24"/>
    <mergeCell ref="CS24:CX24"/>
    <mergeCell ref="CY24:DD24"/>
    <mergeCell ref="DE24:DJ24"/>
    <mergeCell ref="DK24:DP24"/>
    <mergeCell ref="DQ24:DV24"/>
    <mergeCell ref="DW24:EB24"/>
    <mergeCell ref="BI24:BN24"/>
    <mergeCell ref="BO24:BT24"/>
    <mergeCell ref="BU24:BZ24"/>
    <mergeCell ref="CA24:CF24"/>
    <mergeCell ref="CG24:CL24"/>
    <mergeCell ref="CM24:CR24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IL24:IR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GQ24:GV24"/>
    <mergeCell ref="GW24:HB24"/>
    <mergeCell ref="HC24:HH24"/>
    <mergeCell ref="HI24:HN24"/>
    <mergeCell ref="HO24:HZ24"/>
    <mergeCell ref="IA24:IK24"/>
    <mergeCell ref="FG24:FL24"/>
    <mergeCell ref="FM24:FR24"/>
    <mergeCell ref="FS24:FX24"/>
    <mergeCell ref="FY24:GD24"/>
    <mergeCell ref="GE24:GJ24"/>
    <mergeCell ref="GK24:GP24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HC25:HH25"/>
    <mergeCell ref="CY25:DD25"/>
    <mergeCell ref="HI25:HN25"/>
    <mergeCell ref="HO25:HZ25"/>
    <mergeCell ref="IA25:IK25"/>
    <mergeCell ref="IL25:IR25"/>
    <mergeCell ref="A26:W26"/>
    <mergeCell ref="X26:AC26"/>
    <mergeCell ref="AD26:AJ26"/>
    <mergeCell ref="AK26:AP26"/>
    <mergeCell ref="AQ26:AV26"/>
    <mergeCell ref="FS25:FX25"/>
    <mergeCell ref="FY25:GD25"/>
    <mergeCell ref="GE25:GJ25"/>
    <mergeCell ref="GK25:GP25"/>
    <mergeCell ref="GQ25:GV25"/>
    <mergeCell ref="GW25:HB25"/>
    <mergeCell ref="EO25:ET25"/>
    <mergeCell ref="EU25:EZ25"/>
    <mergeCell ref="FA25:FD25"/>
    <mergeCell ref="FE25:FF25"/>
    <mergeCell ref="FG25:FL25"/>
    <mergeCell ref="FM25:FR25"/>
    <mergeCell ref="DE25:DJ25"/>
    <mergeCell ref="HO26:HZ26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GE26:GJ26"/>
    <mergeCell ref="GK26:GP26"/>
    <mergeCell ref="GQ26:GV26"/>
    <mergeCell ref="GW26:HB26"/>
    <mergeCell ref="HC26:HH26"/>
    <mergeCell ref="HI26:HN26"/>
    <mergeCell ref="FA26:FD26"/>
    <mergeCell ref="FE26:FF26"/>
    <mergeCell ref="FG26:FL26"/>
    <mergeCell ref="FM26:FR26"/>
    <mergeCell ref="FS26:FX26"/>
    <mergeCell ref="FY26:GD26"/>
    <mergeCell ref="DQ26:DV26"/>
    <mergeCell ref="DW26:EB26"/>
    <mergeCell ref="EC26:EH26"/>
    <mergeCell ref="EI26:EN26"/>
    <mergeCell ref="EO26:ET26"/>
    <mergeCell ref="EU26:EZ26"/>
    <mergeCell ref="CG26:CL26"/>
    <mergeCell ref="CM26:CR26"/>
    <mergeCell ref="CS26:CX26"/>
    <mergeCell ref="CY26:DD26"/>
    <mergeCell ref="EC27:EH27"/>
    <mergeCell ref="EI27:EN27"/>
    <mergeCell ref="EO27:ET27"/>
    <mergeCell ref="EU27:EZ27"/>
    <mergeCell ref="FA27:FD27"/>
    <mergeCell ref="FE27:FF27"/>
    <mergeCell ref="CS27:CX27"/>
    <mergeCell ref="CY27:DD27"/>
    <mergeCell ref="DE27:DJ27"/>
    <mergeCell ref="DK27:DP27"/>
    <mergeCell ref="DQ27:DV27"/>
    <mergeCell ref="DW27:EB27"/>
    <mergeCell ref="BI27:BN27"/>
    <mergeCell ref="BO27:BT27"/>
    <mergeCell ref="BU27:BZ27"/>
    <mergeCell ref="CA27:CF27"/>
    <mergeCell ref="CG27:CL27"/>
    <mergeCell ref="CM27:CR27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IL27:IR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GQ27:GV27"/>
    <mergeCell ref="GW27:HB27"/>
    <mergeCell ref="HC27:HH27"/>
    <mergeCell ref="HI27:HN27"/>
    <mergeCell ref="HO27:HZ27"/>
    <mergeCell ref="IA27:IK27"/>
    <mergeCell ref="FG27:FL27"/>
    <mergeCell ref="FM27:FR27"/>
    <mergeCell ref="FS27:FX27"/>
    <mergeCell ref="FY27:GD27"/>
    <mergeCell ref="GE27:GJ27"/>
    <mergeCell ref="GK27:GP27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HC28:HH28"/>
    <mergeCell ref="CY28:DD28"/>
    <mergeCell ref="HI28:HN28"/>
    <mergeCell ref="HO28:HZ28"/>
    <mergeCell ref="IA28:IK28"/>
    <mergeCell ref="IL28:IR28"/>
    <mergeCell ref="A29:W29"/>
    <mergeCell ref="X29:AC29"/>
    <mergeCell ref="AD29:AJ29"/>
    <mergeCell ref="AK29:AP29"/>
    <mergeCell ref="AQ29:AV29"/>
    <mergeCell ref="FS28:FX28"/>
    <mergeCell ref="FY28:GD28"/>
    <mergeCell ref="GE28:GJ28"/>
    <mergeCell ref="GK28:GP28"/>
    <mergeCell ref="GQ28:GV28"/>
    <mergeCell ref="GW28:HB28"/>
    <mergeCell ref="EO28:ET28"/>
    <mergeCell ref="EU28:EZ28"/>
    <mergeCell ref="FA28:FD28"/>
    <mergeCell ref="FE28:FF28"/>
    <mergeCell ref="FG28:FL28"/>
    <mergeCell ref="FM28:FR28"/>
    <mergeCell ref="DE28:DJ28"/>
    <mergeCell ref="HO29:HZ29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GE29:GJ29"/>
    <mergeCell ref="GK29:GP29"/>
    <mergeCell ref="GQ29:GV29"/>
    <mergeCell ref="GW29:HB29"/>
    <mergeCell ref="HC29:HH29"/>
    <mergeCell ref="HI29:HN29"/>
    <mergeCell ref="FA29:FD29"/>
    <mergeCell ref="FE29:FF29"/>
    <mergeCell ref="FG29:FL29"/>
    <mergeCell ref="FM29:FR29"/>
    <mergeCell ref="FS29:FX29"/>
    <mergeCell ref="FY29:GD29"/>
    <mergeCell ref="DQ29:DV29"/>
    <mergeCell ref="DW29:EB29"/>
    <mergeCell ref="EC29:EH29"/>
    <mergeCell ref="EI29:EN29"/>
    <mergeCell ref="EO29:ET29"/>
    <mergeCell ref="EU29:EZ29"/>
    <mergeCell ref="CG29:CL29"/>
    <mergeCell ref="CM29:CR29"/>
    <mergeCell ref="CS29:CX29"/>
    <mergeCell ref="CY29:DD29"/>
    <mergeCell ref="EC30:EH30"/>
    <mergeCell ref="EI30:EN30"/>
    <mergeCell ref="EO30:ET30"/>
    <mergeCell ref="EU30:EZ30"/>
    <mergeCell ref="FA30:FD30"/>
    <mergeCell ref="FE30:FF30"/>
    <mergeCell ref="CS30:CX30"/>
    <mergeCell ref="CY30:DD30"/>
    <mergeCell ref="DE30:DJ30"/>
    <mergeCell ref="DK30:DP30"/>
    <mergeCell ref="DQ30:DV30"/>
    <mergeCell ref="DW30:EB30"/>
    <mergeCell ref="BI30:BN30"/>
    <mergeCell ref="BO30:BT30"/>
    <mergeCell ref="BU30:BZ30"/>
    <mergeCell ref="CA30:CF30"/>
    <mergeCell ref="CG30:CL30"/>
    <mergeCell ref="CM30:CR30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IL30:IR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GQ30:GV30"/>
    <mergeCell ref="GW30:HB30"/>
    <mergeCell ref="HC30:HH30"/>
    <mergeCell ref="HI30:HN30"/>
    <mergeCell ref="HO30:HZ30"/>
    <mergeCell ref="IA30:IK30"/>
    <mergeCell ref="FG30:FL30"/>
    <mergeCell ref="FM30:FR30"/>
    <mergeCell ref="FS30:FX30"/>
    <mergeCell ref="FY30:GD30"/>
    <mergeCell ref="GE30:GJ30"/>
    <mergeCell ref="GK30:GP30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HC31:HH31"/>
    <mergeCell ref="CY31:DD31"/>
    <mergeCell ref="HI31:HN31"/>
    <mergeCell ref="HO31:HZ31"/>
    <mergeCell ref="IA31:IK31"/>
    <mergeCell ref="IL31:IR31"/>
    <mergeCell ref="A32:W32"/>
    <mergeCell ref="X32:AC32"/>
    <mergeCell ref="AD32:AJ32"/>
    <mergeCell ref="AK32:AP32"/>
    <mergeCell ref="AQ32:AV32"/>
    <mergeCell ref="FS31:FX31"/>
    <mergeCell ref="FY31:GD31"/>
    <mergeCell ref="GE31:GJ31"/>
    <mergeCell ref="GK31:GP31"/>
    <mergeCell ref="GQ31:GV31"/>
    <mergeCell ref="GW31:HB31"/>
    <mergeCell ref="EO31:ET31"/>
    <mergeCell ref="EU31:EZ31"/>
    <mergeCell ref="FA31:FD31"/>
    <mergeCell ref="FE31:FF31"/>
    <mergeCell ref="FG31:FL31"/>
    <mergeCell ref="FM31:FR31"/>
    <mergeCell ref="DE31:DJ31"/>
    <mergeCell ref="HO32:HZ32"/>
    <mergeCell ref="IA32:IK32"/>
    <mergeCell ref="IL32:IR32"/>
    <mergeCell ref="A33:W33"/>
    <mergeCell ref="X33:AC33"/>
    <mergeCell ref="AD33:AJ33"/>
    <mergeCell ref="AK33:AP33"/>
    <mergeCell ref="AQ33:AV33"/>
    <mergeCell ref="AW33:BB33"/>
    <mergeCell ref="BC33:BH33"/>
    <mergeCell ref="GE32:GJ32"/>
    <mergeCell ref="GK32:GP32"/>
    <mergeCell ref="GQ32:GV32"/>
    <mergeCell ref="GW32:HB32"/>
    <mergeCell ref="HC32:HH32"/>
    <mergeCell ref="HI32:HN32"/>
    <mergeCell ref="FA32:FD32"/>
    <mergeCell ref="FE32:FF32"/>
    <mergeCell ref="FG32:FL32"/>
    <mergeCell ref="FM32:FR32"/>
    <mergeCell ref="FS32:FX32"/>
    <mergeCell ref="FY32:GD32"/>
    <mergeCell ref="DQ32:DV32"/>
    <mergeCell ref="DW32:EB32"/>
    <mergeCell ref="EC32:EH32"/>
    <mergeCell ref="EI32:EN32"/>
    <mergeCell ref="EO32:ET32"/>
    <mergeCell ref="EU32:EZ32"/>
    <mergeCell ref="CG32:CL32"/>
    <mergeCell ref="CM32:CR32"/>
    <mergeCell ref="CS32:CX32"/>
    <mergeCell ref="CY32:DD32"/>
    <mergeCell ref="EC33:EH33"/>
    <mergeCell ref="EI33:EN33"/>
    <mergeCell ref="EO33:ET33"/>
    <mergeCell ref="EU33:EZ33"/>
    <mergeCell ref="FA33:FD33"/>
    <mergeCell ref="FE33:FF33"/>
    <mergeCell ref="CS33:CX33"/>
    <mergeCell ref="CY33:DD33"/>
    <mergeCell ref="DE33:DJ33"/>
    <mergeCell ref="DK33:DP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GQ33:GV33"/>
    <mergeCell ref="GW33:HB33"/>
    <mergeCell ref="HC33:HH33"/>
    <mergeCell ref="HI33:HN33"/>
    <mergeCell ref="HO33:HZ33"/>
    <mergeCell ref="IA33:IK33"/>
    <mergeCell ref="FG33:FL33"/>
    <mergeCell ref="FM33:FR33"/>
    <mergeCell ref="FS33:FX33"/>
    <mergeCell ref="FY33:GD33"/>
    <mergeCell ref="GE33:GJ33"/>
    <mergeCell ref="GK33:GP33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HC34:HH34"/>
    <mergeCell ref="CY34:DD34"/>
    <mergeCell ref="HI34:HN34"/>
    <mergeCell ref="HO34:HZ34"/>
    <mergeCell ref="IA34:IK34"/>
    <mergeCell ref="IL34:IR34"/>
    <mergeCell ref="A35:W35"/>
    <mergeCell ref="X35:AC35"/>
    <mergeCell ref="AD35:AJ35"/>
    <mergeCell ref="AK35:AP35"/>
    <mergeCell ref="AQ35:AV35"/>
    <mergeCell ref="FS34:FX34"/>
    <mergeCell ref="FY34:GD34"/>
    <mergeCell ref="GE34:GJ34"/>
    <mergeCell ref="GK34:GP34"/>
    <mergeCell ref="GQ34:GV34"/>
    <mergeCell ref="GW34:HB34"/>
    <mergeCell ref="EO34:ET34"/>
    <mergeCell ref="EU34:EZ34"/>
    <mergeCell ref="FA34:FD34"/>
    <mergeCell ref="FE34:FF34"/>
    <mergeCell ref="FG34:FL34"/>
    <mergeCell ref="FM34:FR34"/>
    <mergeCell ref="DE34:DJ34"/>
    <mergeCell ref="HO35:HZ35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GE35:GJ35"/>
    <mergeCell ref="GK35:GP35"/>
    <mergeCell ref="GQ35:GV35"/>
    <mergeCell ref="GW35:HB35"/>
    <mergeCell ref="HC35:HH35"/>
    <mergeCell ref="HI35:HN35"/>
    <mergeCell ref="FA35:FD35"/>
    <mergeCell ref="FE35:FF35"/>
    <mergeCell ref="FG35:FL35"/>
    <mergeCell ref="FM35:FR35"/>
    <mergeCell ref="FS35:FX35"/>
    <mergeCell ref="FY35:GD35"/>
    <mergeCell ref="DQ35:DV35"/>
    <mergeCell ref="DW35:EB35"/>
    <mergeCell ref="EC35:EH35"/>
    <mergeCell ref="EI35:EN35"/>
    <mergeCell ref="EO35:ET35"/>
    <mergeCell ref="EU35:EZ35"/>
    <mergeCell ref="CG35:CL35"/>
    <mergeCell ref="CM35:CR35"/>
    <mergeCell ref="CS35:CX35"/>
    <mergeCell ref="CY35:DD35"/>
    <mergeCell ref="EC36:EH36"/>
    <mergeCell ref="EI36:EN36"/>
    <mergeCell ref="EO36:ET36"/>
    <mergeCell ref="EU36:EZ36"/>
    <mergeCell ref="FA36:FD36"/>
    <mergeCell ref="FE36:FF36"/>
    <mergeCell ref="CS36:CX36"/>
    <mergeCell ref="CY36:DD36"/>
    <mergeCell ref="DE36:DJ36"/>
    <mergeCell ref="DK36:DP36"/>
    <mergeCell ref="DQ36:DV36"/>
    <mergeCell ref="DW36:EB36"/>
    <mergeCell ref="BI36:BM36"/>
    <mergeCell ref="BO36:BT36"/>
    <mergeCell ref="BU36:BY36"/>
    <mergeCell ref="CA36:CF36"/>
    <mergeCell ref="CG36:CL36"/>
    <mergeCell ref="CM36:CP36"/>
    <mergeCell ref="DK37:DP37"/>
    <mergeCell ref="DQ37:DV37"/>
    <mergeCell ref="DW37:EB37"/>
    <mergeCell ref="EC37:EH37"/>
    <mergeCell ref="EI37:EN37"/>
    <mergeCell ref="BU37:BY37"/>
    <mergeCell ref="CA37:CF37"/>
    <mergeCell ref="CG37:CL37"/>
    <mergeCell ref="CM37:CP37"/>
    <mergeCell ref="CS37:CX37"/>
    <mergeCell ref="IL36:IR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GQ36:GV36"/>
    <mergeCell ref="GW36:HB36"/>
    <mergeCell ref="HC36:HH36"/>
    <mergeCell ref="HI36:HN36"/>
    <mergeCell ref="HO36:HZ36"/>
    <mergeCell ref="IA36:IK36"/>
    <mergeCell ref="FG36:FL36"/>
    <mergeCell ref="FM36:FR36"/>
    <mergeCell ref="FS36:FX36"/>
    <mergeCell ref="FY36:GD36"/>
    <mergeCell ref="GE36:GJ36"/>
    <mergeCell ref="GK36:GP36"/>
    <mergeCell ref="DE38:DJ38"/>
    <mergeCell ref="DK38:DP38"/>
    <mergeCell ref="AW38:BB38"/>
    <mergeCell ref="BC38:BH38"/>
    <mergeCell ref="BI38:BN38"/>
    <mergeCell ref="BO38:BT38"/>
    <mergeCell ref="BU38:BY38"/>
    <mergeCell ref="CA38:CF38"/>
    <mergeCell ref="HC37:HH37"/>
    <mergeCell ref="CY37:DD37"/>
    <mergeCell ref="HI37:HN37"/>
    <mergeCell ref="HO37:HZ37"/>
    <mergeCell ref="IA37:IK37"/>
    <mergeCell ref="IL37:IQ37"/>
    <mergeCell ref="A38:W38"/>
    <mergeCell ref="X38:AC38"/>
    <mergeCell ref="AD38:AJ38"/>
    <mergeCell ref="AK38:AP38"/>
    <mergeCell ref="AQ38:AV38"/>
    <mergeCell ref="FS37:FX37"/>
    <mergeCell ref="FY37:GD37"/>
    <mergeCell ref="GE37:GJ37"/>
    <mergeCell ref="GK37:GP37"/>
    <mergeCell ref="GQ37:GV37"/>
    <mergeCell ref="GW37:HB37"/>
    <mergeCell ref="EO37:ET37"/>
    <mergeCell ref="EU37:EZ37"/>
    <mergeCell ref="FA37:FD37"/>
    <mergeCell ref="FE37:FF37"/>
    <mergeCell ref="FG37:FL37"/>
    <mergeCell ref="FM37:FR37"/>
    <mergeCell ref="DE37:DJ37"/>
    <mergeCell ref="HO38:HZ38"/>
    <mergeCell ref="IA38:IK38"/>
    <mergeCell ref="IL38:IQ38"/>
    <mergeCell ref="A39:W39"/>
    <mergeCell ref="X39:AC39"/>
    <mergeCell ref="AD39:AJ39"/>
    <mergeCell ref="AK39:AP39"/>
    <mergeCell ref="AQ39:AV39"/>
    <mergeCell ref="AW39:BB39"/>
    <mergeCell ref="BC39:BH39"/>
    <mergeCell ref="GE38:GJ38"/>
    <mergeCell ref="GK38:GP38"/>
    <mergeCell ref="GQ38:GV38"/>
    <mergeCell ref="GW38:HB38"/>
    <mergeCell ref="HC38:HH38"/>
    <mergeCell ref="HI38:HN38"/>
    <mergeCell ref="FA38:FD38"/>
    <mergeCell ref="FE38:FF38"/>
    <mergeCell ref="FG38:FL38"/>
    <mergeCell ref="FM38:FR38"/>
    <mergeCell ref="FS38:FX38"/>
    <mergeCell ref="FY38:GD38"/>
    <mergeCell ref="DQ38:DV38"/>
    <mergeCell ref="DW38:EB38"/>
    <mergeCell ref="EC38:EH38"/>
    <mergeCell ref="EI38:EN38"/>
    <mergeCell ref="EO38:ET38"/>
    <mergeCell ref="EU38:EZ38"/>
    <mergeCell ref="CG38:CL38"/>
    <mergeCell ref="CM38:CP38"/>
    <mergeCell ref="CS38:CX38"/>
    <mergeCell ref="CY38:DD38"/>
    <mergeCell ref="EC39:EH39"/>
    <mergeCell ref="EI39:EN39"/>
    <mergeCell ref="EO39:ET39"/>
    <mergeCell ref="EU39:EZ39"/>
    <mergeCell ref="FA39:FD39"/>
    <mergeCell ref="FE39:FF39"/>
    <mergeCell ref="CS39:CX39"/>
    <mergeCell ref="CY39:DD39"/>
    <mergeCell ref="DE39:DJ39"/>
    <mergeCell ref="DK39:DP39"/>
    <mergeCell ref="DQ39:DV39"/>
    <mergeCell ref="DW39:EB39"/>
    <mergeCell ref="BI39:BN39"/>
    <mergeCell ref="BO39:BT39"/>
    <mergeCell ref="BU39:BY39"/>
    <mergeCell ref="CA39:CF39"/>
    <mergeCell ref="CG39:CL39"/>
    <mergeCell ref="CM39:CP39"/>
    <mergeCell ref="DK40:DP40"/>
    <mergeCell ref="DQ40:DV40"/>
    <mergeCell ref="DW40:EB40"/>
    <mergeCell ref="EC40:EH40"/>
    <mergeCell ref="EI40:EN40"/>
    <mergeCell ref="BU40:BY40"/>
    <mergeCell ref="CA40:CF40"/>
    <mergeCell ref="CG40:CL40"/>
    <mergeCell ref="CM40:CP40"/>
    <mergeCell ref="CS40:CX40"/>
    <mergeCell ref="IL39:IQ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GQ39:GV39"/>
    <mergeCell ref="GW39:HB39"/>
    <mergeCell ref="HC39:HH39"/>
    <mergeCell ref="HI39:HN39"/>
    <mergeCell ref="HO39:HZ39"/>
    <mergeCell ref="IA39:IK39"/>
    <mergeCell ref="FG39:FL39"/>
    <mergeCell ref="FM39:FR39"/>
    <mergeCell ref="FS39:FX39"/>
    <mergeCell ref="FY39:GD39"/>
    <mergeCell ref="GE39:GJ39"/>
    <mergeCell ref="GK39:GP39"/>
    <mergeCell ref="DE41:DJ41"/>
    <mergeCell ref="DK41:DP41"/>
    <mergeCell ref="AW41:BB41"/>
    <mergeCell ref="BC41:BH41"/>
    <mergeCell ref="BI41:BN41"/>
    <mergeCell ref="BO41:BT41"/>
    <mergeCell ref="BU41:BY41"/>
    <mergeCell ref="CA41:CF41"/>
    <mergeCell ref="HC40:HH40"/>
    <mergeCell ref="CY40:DD40"/>
    <mergeCell ref="HI40:HN40"/>
    <mergeCell ref="HO40:HZ40"/>
    <mergeCell ref="IA40:IK40"/>
    <mergeCell ref="IL40:IR40"/>
    <mergeCell ref="A41:W41"/>
    <mergeCell ref="X41:AC41"/>
    <mergeCell ref="AD41:AJ41"/>
    <mergeCell ref="AK41:AP41"/>
    <mergeCell ref="AQ41:AV41"/>
    <mergeCell ref="FS40:FX40"/>
    <mergeCell ref="FY40:GD40"/>
    <mergeCell ref="GE40:GJ40"/>
    <mergeCell ref="GK40:GP40"/>
    <mergeCell ref="GQ40:GV40"/>
    <mergeCell ref="GW40:HB40"/>
    <mergeCell ref="EO40:ET40"/>
    <mergeCell ref="EU40:EZ40"/>
    <mergeCell ref="FA40:FD40"/>
    <mergeCell ref="FE40:FF40"/>
    <mergeCell ref="FG40:FL40"/>
    <mergeCell ref="FM40:FR40"/>
    <mergeCell ref="DE40:DJ40"/>
    <mergeCell ref="HO41:HZ41"/>
    <mergeCell ref="IA41:IK41"/>
    <mergeCell ref="IL41:IQ41"/>
    <mergeCell ref="A42:W42"/>
    <mergeCell ref="X42:AC42"/>
    <mergeCell ref="AD42:AJ42"/>
    <mergeCell ref="AK42:AP42"/>
    <mergeCell ref="AQ42:AV42"/>
    <mergeCell ref="AW42:BB42"/>
    <mergeCell ref="BC42:BH42"/>
    <mergeCell ref="GE41:GJ41"/>
    <mergeCell ref="GK41:GP41"/>
    <mergeCell ref="GQ41:GV41"/>
    <mergeCell ref="GW41:HB41"/>
    <mergeCell ref="HC41:HH41"/>
    <mergeCell ref="HI41:HN41"/>
    <mergeCell ref="FA41:FD41"/>
    <mergeCell ref="FE41:FF41"/>
    <mergeCell ref="FG41:FL41"/>
    <mergeCell ref="FM41:FR41"/>
    <mergeCell ref="FS41:FX41"/>
    <mergeCell ref="FY41:GD41"/>
    <mergeCell ref="DQ41:DV41"/>
    <mergeCell ref="DW41:EB41"/>
    <mergeCell ref="EC41:EH41"/>
    <mergeCell ref="EI41:EN41"/>
    <mergeCell ref="EO41:ET41"/>
    <mergeCell ref="EU41:EZ41"/>
    <mergeCell ref="CG41:CL41"/>
    <mergeCell ref="CM41:CP41"/>
    <mergeCell ref="CS41:CX41"/>
    <mergeCell ref="CY41:DD41"/>
    <mergeCell ref="EC42:EH42"/>
    <mergeCell ref="EI42:EN42"/>
    <mergeCell ref="EO42:ET42"/>
    <mergeCell ref="EU42:EZ42"/>
    <mergeCell ref="FA42:FD42"/>
    <mergeCell ref="FE42:FF42"/>
    <mergeCell ref="CS42:CX42"/>
    <mergeCell ref="CY42:DD42"/>
    <mergeCell ref="DE42:DJ42"/>
    <mergeCell ref="DK42:DP42"/>
    <mergeCell ref="DQ42:DV42"/>
    <mergeCell ref="DW42:EB42"/>
    <mergeCell ref="BI42:BN42"/>
    <mergeCell ref="BO42:BT42"/>
    <mergeCell ref="BU42:BY42"/>
    <mergeCell ref="CA42:CF42"/>
    <mergeCell ref="CG42:CL42"/>
    <mergeCell ref="CM42:CP42"/>
    <mergeCell ref="DK43:DP43"/>
    <mergeCell ref="DQ43:DV43"/>
    <mergeCell ref="DW43:EB43"/>
    <mergeCell ref="EC43:EH43"/>
    <mergeCell ref="EI43:EN43"/>
    <mergeCell ref="BU43:BY43"/>
    <mergeCell ref="CA43:CF43"/>
    <mergeCell ref="CG43:CL43"/>
    <mergeCell ref="CM43:CP43"/>
    <mergeCell ref="CS43:CX43"/>
    <mergeCell ref="IL42:IQ42"/>
    <mergeCell ref="A43:W43"/>
    <mergeCell ref="X43:AC43"/>
    <mergeCell ref="AD43:AJ43"/>
    <mergeCell ref="AK43:AP43"/>
    <mergeCell ref="AQ43:AV43"/>
    <mergeCell ref="AW43:BB43"/>
    <mergeCell ref="BC43:BH43"/>
    <mergeCell ref="BI43:BN43"/>
    <mergeCell ref="BO43:BT43"/>
    <mergeCell ref="GQ42:GV42"/>
    <mergeCell ref="GW42:HB42"/>
    <mergeCell ref="HC42:HH42"/>
    <mergeCell ref="HI42:HN42"/>
    <mergeCell ref="HO42:HZ42"/>
    <mergeCell ref="IA42:IK42"/>
    <mergeCell ref="FG42:FL42"/>
    <mergeCell ref="FM42:FR42"/>
    <mergeCell ref="FS42:FX42"/>
    <mergeCell ref="FY42:GD42"/>
    <mergeCell ref="GE42:GJ42"/>
    <mergeCell ref="GK42:GP42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HC43:HH43"/>
    <mergeCell ref="CY43:DD43"/>
    <mergeCell ref="HI43:HN43"/>
    <mergeCell ref="HO43:HZ43"/>
    <mergeCell ref="IA43:IK43"/>
    <mergeCell ref="IL43:IR43"/>
    <mergeCell ref="A44:W44"/>
    <mergeCell ref="X44:AC44"/>
    <mergeCell ref="AD44:AJ44"/>
    <mergeCell ref="AK44:AP44"/>
    <mergeCell ref="AQ44:AV44"/>
    <mergeCell ref="FS43:FX43"/>
    <mergeCell ref="FY43:GD43"/>
    <mergeCell ref="GE43:GJ43"/>
    <mergeCell ref="GK43:GP43"/>
    <mergeCell ref="GQ43:GV43"/>
    <mergeCell ref="GW43:HB43"/>
    <mergeCell ref="EO43:ET43"/>
    <mergeCell ref="EU43:EZ43"/>
    <mergeCell ref="FA43:FD43"/>
    <mergeCell ref="FE43:FF43"/>
    <mergeCell ref="FG43:FL43"/>
    <mergeCell ref="FM43:FR43"/>
    <mergeCell ref="DE43:DJ43"/>
    <mergeCell ref="HO44:HZ44"/>
    <mergeCell ref="IA44:IK44"/>
    <mergeCell ref="IL44:IR44"/>
    <mergeCell ref="A45:W45"/>
    <mergeCell ref="X45:AC45"/>
    <mergeCell ref="AD45:AJ45"/>
    <mergeCell ref="AK45:AP45"/>
    <mergeCell ref="AQ45:AV45"/>
    <mergeCell ref="AW45:BB45"/>
    <mergeCell ref="BC45:BH45"/>
    <mergeCell ref="GE44:GJ44"/>
    <mergeCell ref="GK44:GP44"/>
    <mergeCell ref="GQ44:GV44"/>
    <mergeCell ref="GW44:HB44"/>
    <mergeCell ref="HC44:HH44"/>
    <mergeCell ref="HI44:HN44"/>
    <mergeCell ref="FA44:FD44"/>
    <mergeCell ref="FE44:FF44"/>
    <mergeCell ref="FG44:FL44"/>
    <mergeCell ref="FM44:FR44"/>
    <mergeCell ref="FS44:FX44"/>
    <mergeCell ref="FY44:GD44"/>
    <mergeCell ref="DQ44:DV44"/>
    <mergeCell ref="DW44:EB44"/>
    <mergeCell ref="EC44:EH44"/>
    <mergeCell ref="EI44:EN44"/>
    <mergeCell ref="EO44:ET44"/>
    <mergeCell ref="EU44:EZ44"/>
    <mergeCell ref="CG44:CL44"/>
    <mergeCell ref="CM44:CR44"/>
    <mergeCell ref="CS44:CX44"/>
    <mergeCell ref="CY44:DD44"/>
    <mergeCell ref="FS45:FX45"/>
    <mergeCell ref="FY45:GD45"/>
    <mergeCell ref="GE45:GJ45"/>
    <mergeCell ref="GK45:GP45"/>
    <mergeCell ref="EC45:EH45"/>
    <mergeCell ref="EI45:EN45"/>
    <mergeCell ref="EO45:ET45"/>
    <mergeCell ref="EU45:EZ45"/>
    <mergeCell ref="FA45:FD45"/>
    <mergeCell ref="FE45:FF45"/>
    <mergeCell ref="CS45:CX45"/>
    <mergeCell ref="CY45:DD45"/>
    <mergeCell ref="DE45:DJ45"/>
    <mergeCell ref="DK45:DP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CG47:CL47"/>
    <mergeCell ref="CM47:CR47"/>
    <mergeCell ref="CS47:CX47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BO46:BT46"/>
    <mergeCell ref="GQ45:GV45"/>
    <mergeCell ref="GW45:HB45"/>
    <mergeCell ref="HC45:HH45"/>
    <mergeCell ref="HI45:HN45"/>
    <mergeCell ref="HO45:HZ45"/>
    <mergeCell ref="IA45:IK45"/>
    <mergeCell ref="FG45:FL45"/>
    <mergeCell ref="FM45:FR45"/>
    <mergeCell ref="BU47:BZ47"/>
    <mergeCell ref="CA47:CF47"/>
    <mergeCell ref="HC46:HH46"/>
    <mergeCell ref="HI46:HN46"/>
    <mergeCell ref="HO46:HZ46"/>
    <mergeCell ref="IA46:IK46"/>
    <mergeCell ref="IL46:IR46"/>
    <mergeCell ref="BU48:BY48"/>
    <mergeCell ref="CA48:CF48"/>
    <mergeCell ref="CG48:CL48"/>
    <mergeCell ref="CM48:CP48"/>
    <mergeCell ref="HO47:HZ47"/>
    <mergeCell ref="IA47:IK47"/>
    <mergeCell ref="IL47:IR47"/>
    <mergeCell ref="A47:W47"/>
    <mergeCell ref="X47:AC47"/>
    <mergeCell ref="AD47:AJ47"/>
    <mergeCell ref="AK47:AP47"/>
    <mergeCell ref="AQ47:AV47"/>
    <mergeCell ref="FS46:FX46"/>
    <mergeCell ref="FY46:GD46"/>
    <mergeCell ref="GE46:GJ46"/>
    <mergeCell ref="GK46:GP46"/>
    <mergeCell ref="GQ46:GV46"/>
    <mergeCell ref="GW46:HB46"/>
    <mergeCell ref="EO46:ET46"/>
    <mergeCell ref="EU46:EZ46"/>
    <mergeCell ref="FA46:FD46"/>
    <mergeCell ref="FE46:FF46"/>
    <mergeCell ref="FG46:FL46"/>
    <mergeCell ref="FM46:FR46"/>
    <mergeCell ref="DE46:DJ46"/>
    <mergeCell ref="A48:W48"/>
    <mergeCell ref="X48:AC48"/>
    <mergeCell ref="AD48:AJ48"/>
    <mergeCell ref="AK48:AP48"/>
    <mergeCell ref="AQ48:AV48"/>
    <mergeCell ref="AW48:BB48"/>
    <mergeCell ref="BC48:BH48"/>
    <mergeCell ref="GE47:GJ47"/>
    <mergeCell ref="GK47:GP47"/>
    <mergeCell ref="GQ47:GV47"/>
    <mergeCell ref="GW47:HB47"/>
    <mergeCell ref="HC47:HH47"/>
    <mergeCell ref="HI47:HN47"/>
    <mergeCell ref="FA47:FD47"/>
    <mergeCell ref="FE47:FF47"/>
    <mergeCell ref="FG47:FL47"/>
    <mergeCell ref="FM47:FR47"/>
    <mergeCell ref="FS47:FX47"/>
    <mergeCell ref="FY47:GD47"/>
    <mergeCell ref="DQ47:DV47"/>
    <mergeCell ref="DW47:EB47"/>
    <mergeCell ref="EC47:EH47"/>
    <mergeCell ref="EI47:EN47"/>
    <mergeCell ref="EO47:ET47"/>
    <mergeCell ref="EU47:EZ47"/>
    <mergeCell ref="CY47:DD47"/>
    <mergeCell ref="DE47:DJ47"/>
    <mergeCell ref="DK47:DP47"/>
    <mergeCell ref="AW47:BB47"/>
    <mergeCell ref="BC47:BH47"/>
    <mergeCell ref="BI47:BN47"/>
    <mergeCell ref="BO47:BT47"/>
    <mergeCell ref="A49:W49"/>
    <mergeCell ref="X49:AC49"/>
    <mergeCell ref="AD49:AJ49"/>
    <mergeCell ref="AK49:AP49"/>
    <mergeCell ref="AQ49:AV49"/>
    <mergeCell ref="AW49:BB49"/>
    <mergeCell ref="GQ48:GV48"/>
    <mergeCell ref="HC48:HH48"/>
    <mergeCell ref="HI48:HN48"/>
    <mergeCell ref="HO48:HZ48"/>
    <mergeCell ref="IA48:IK48"/>
    <mergeCell ref="IL48:IQ48"/>
    <mergeCell ref="FG48:FL48"/>
    <mergeCell ref="FM48:FR48"/>
    <mergeCell ref="FS48:FX48"/>
    <mergeCell ref="FY48:GD48"/>
    <mergeCell ref="GE48:GJ48"/>
    <mergeCell ref="GK48:GP48"/>
    <mergeCell ref="EC48:EH48"/>
    <mergeCell ref="EI48:EN48"/>
    <mergeCell ref="EO48:ET48"/>
    <mergeCell ref="EU48:EZ48"/>
    <mergeCell ref="FA48:FD48"/>
    <mergeCell ref="FE48:FF48"/>
    <mergeCell ref="CS48:CX48"/>
    <mergeCell ref="CY48:DD48"/>
    <mergeCell ref="DE48:DJ48"/>
    <mergeCell ref="DK48:DP48"/>
    <mergeCell ref="DQ48:DV48"/>
    <mergeCell ref="DW48:EB48"/>
    <mergeCell ref="BI48:BN48"/>
    <mergeCell ref="BO48:BT48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D49"/>
    <mergeCell ref="CM49:CP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Y49"/>
    <mergeCell ref="CA49:CF49"/>
    <mergeCell ref="CG49:CL49"/>
    <mergeCell ref="FM50:FR50"/>
    <mergeCell ref="DE50:DJ50"/>
    <mergeCell ref="DK50:DP50"/>
    <mergeCell ref="DQ50:DV50"/>
    <mergeCell ref="DW50:EB50"/>
    <mergeCell ref="EC50:EH50"/>
    <mergeCell ref="EI50:EN50"/>
    <mergeCell ref="BU50:BY50"/>
    <mergeCell ref="CA50:CF50"/>
    <mergeCell ref="CG50:CL50"/>
    <mergeCell ref="CM50:CP50"/>
    <mergeCell ref="CS50:CX50"/>
    <mergeCell ref="CY50:DD50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GK49:GP49"/>
    <mergeCell ref="GQ49:GV49"/>
    <mergeCell ref="HC49:HH49"/>
    <mergeCell ref="HI49:HN49"/>
    <mergeCell ref="HO49:HZ49"/>
    <mergeCell ref="IA49:IK49"/>
    <mergeCell ref="FE49:FF49"/>
    <mergeCell ref="FG49:FL49"/>
    <mergeCell ref="FM49:FR49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Y51"/>
    <mergeCell ref="CA51:CF51"/>
    <mergeCell ref="CG51:CL51"/>
    <mergeCell ref="HI50:HN50"/>
    <mergeCell ref="HO50:HZ50"/>
    <mergeCell ref="IA50:IK50"/>
    <mergeCell ref="IL50:IR50"/>
    <mergeCell ref="A51:W51"/>
    <mergeCell ref="X51:AC51"/>
    <mergeCell ref="AD51:AJ51"/>
    <mergeCell ref="AK51:AP51"/>
    <mergeCell ref="AQ51:AV51"/>
    <mergeCell ref="AW51:BB51"/>
    <mergeCell ref="FS50:FX50"/>
    <mergeCell ref="FY50:GD50"/>
    <mergeCell ref="GE50:GJ50"/>
    <mergeCell ref="GK50:GP50"/>
    <mergeCell ref="GQ50:GV50"/>
    <mergeCell ref="HC50:HH50"/>
    <mergeCell ref="EO50:ET50"/>
    <mergeCell ref="EU50:EZ50"/>
    <mergeCell ref="FA50:FD50"/>
    <mergeCell ref="FE50:FF50"/>
    <mergeCell ref="FG50:FL50"/>
    <mergeCell ref="CM52:CP52"/>
    <mergeCell ref="CS52:CX52"/>
    <mergeCell ref="CY52:DD52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BO52:BT52"/>
    <mergeCell ref="GK51:GP51"/>
    <mergeCell ref="GQ51:GV51"/>
    <mergeCell ref="HC51:HH51"/>
    <mergeCell ref="HI51:HN51"/>
    <mergeCell ref="HO51:HZ51"/>
    <mergeCell ref="IA51:IK51"/>
    <mergeCell ref="FE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D51"/>
    <mergeCell ref="CM51:CP51"/>
    <mergeCell ref="CM53:CP53"/>
    <mergeCell ref="HI52:HN52"/>
    <mergeCell ref="HO52:HZ52"/>
    <mergeCell ref="IA52:IK52"/>
    <mergeCell ref="A53:W53"/>
    <mergeCell ref="X53:AC53"/>
    <mergeCell ref="AD53:AJ53"/>
    <mergeCell ref="AK53:AP53"/>
    <mergeCell ref="AQ53:AV53"/>
    <mergeCell ref="AW53:BB53"/>
    <mergeCell ref="BC53:BH53"/>
    <mergeCell ref="FS52:FX52"/>
    <mergeCell ref="FY52:GD52"/>
    <mergeCell ref="GE52:GJ52"/>
    <mergeCell ref="GK52:GP52"/>
    <mergeCell ref="GQ52:GV52"/>
    <mergeCell ref="HC52:HH52"/>
    <mergeCell ref="EO52:ET52"/>
    <mergeCell ref="EU52:EZ52"/>
    <mergeCell ref="FA52:FD52"/>
    <mergeCell ref="FE52:FF52"/>
    <mergeCell ref="FG52:FL52"/>
    <mergeCell ref="FM52:FR52"/>
    <mergeCell ref="DE52:DJ52"/>
    <mergeCell ref="DK52:DP52"/>
    <mergeCell ref="DQ52:DV52"/>
    <mergeCell ref="DW52:EB52"/>
    <mergeCell ref="EC52:EH52"/>
    <mergeCell ref="EI52:EN52"/>
    <mergeCell ref="BU52:BY52"/>
    <mergeCell ref="CA52:CF52"/>
    <mergeCell ref="CG52:CL52"/>
    <mergeCell ref="AK54:AP54"/>
    <mergeCell ref="AQ54:AV54"/>
    <mergeCell ref="AW54:BB54"/>
    <mergeCell ref="GQ53:GV53"/>
    <mergeCell ref="HC53:HH53"/>
    <mergeCell ref="HI53:HN53"/>
    <mergeCell ref="HO53:HZ53"/>
    <mergeCell ref="IA53:IK53"/>
    <mergeCell ref="IL53:IQ53"/>
    <mergeCell ref="FG53:FL53"/>
    <mergeCell ref="FM53:FR53"/>
    <mergeCell ref="FS53:FX53"/>
    <mergeCell ref="FY53:GD53"/>
    <mergeCell ref="GE53:GJ53"/>
    <mergeCell ref="GK53:GP53"/>
    <mergeCell ref="EC53:EH53"/>
    <mergeCell ref="EI53:EN53"/>
    <mergeCell ref="EO53:ET53"/>
    <mergeCell ref="EU53:EZ53"/>
    <mergeCell ref="FA53:FD53"/>
    <mergeCell ref="FE53:FF53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Y53"/>
    <mergeCell ref="CA53:CF53"/>
    <mergeCell ref="CG53:CL53"/>
    <mergeCell ref="GQ54:GV54"/>
    <mergeCell ref="HC54:HH54"/>
    <mergeCell ref="HI54:HN54"/>
    <mergeCell ref="HO54:HZ54"/>
    <mergeCell ref="IA54:IK54"/>
    <mergeCell ref="FE54:FF54"/>
    <mergeCell ref="FG54:FL54"/>
    <mergeCell ref="FM54:FR54"/>
    <mergeCell ref="FS54:FX54"/>
    <mergeCell ref="FY54:GD54"/>
    <mergeCell ref="GE54:GJ54"/>
    <mergeCell ref="DW54:EB54"/>
    <mergeCell ref="EC54:EH54"/>
    <mergeCell ref="EI54:EN54"/>
    <mergeCell ref="EO54:ET54"/>
    <mergeCell ref="EU54:EZ54"/>
    <mergeCell ref="FA54:FD54"/>
    <mergeCell ref="CY55:DD55"/>
    <mergeCell ref="DE55:DJ55"/>
    <mergeCell ref="DK55:DP55"/>
    <mergeCell ref="DQ55:DV55"/>
    <mergeCell ref="BC55:BH55"/>
    <mergeCell ref="BI55:BN55"/>
    <mergeCell ref="BO55:BT55"/>
    <mergeCell ref="BU55:BY55"/>
    <mergeCell ref="CA55:CF55"/>
    <mergeCell ref="CG55:CL55"/>
    <mergeCell ref="A55:W55"/>
    <mergeCell ref="X55:AC55"/>
    <mergeCell ref="AD55:AJ55"/>
    <mergeCell ref="AK55:AP55"/>
    <mergeCell ref="AQ55:AV55"/>
    <mergeCell ref="AW55:BB55"/>
    <mergeCell ref="GK54:GP54"/>
    <mergeCell ref="CM54:CP54"/>
    <mergeCell ref="CS54:CX54"/>
    <mergeCell ref="CY54:DD54"/>
    <mergeCell ref="DE54:DJ54"/>
    <mergeCell ref="DK54:DP54"/>
    <mergeCell ref="DQ54:DV54"/>
    <mergeCell ref="BC54:BH54"/>
    <mergeCell ref="BI54:BN54"/>
    <mergeCell ref="BO54:BT54"/>
    <mergeCell ref="BU54:BY54"/>
    <mergeCell ref="CA54:CF54"/>
    <mergeCell ref="CG54:CL54"/>
    <mergeCell ref="A54:W54"/>
    <mergeCell ref="X54:AC54"/>
    <mergeCell ref="AD54:AJ54"/>
    <mergeCell ref="CS56:CX56"/>
    <mergeCell ref="CY56:DD56"/>
    <mergeCell ref="IL55:IQ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BO56:BT56"/>
    <mergeCell ref="GK55:GP55"/>
    <mergeCell ref="GQ55:GV55"/>
    <mergeCell ref="HC55:HH55"/>
    <mergeCell ref="HI55:HN55"/>
    <mergeCell ref="HO55:HZ55"/>
    <mergeCell ref="IA55:IK55"/>
    <mergeCell ref="FE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D55"/>
    <mergeCell ref="CM55:CP55"/>
    <mergeCell ref="CS55:CX55"/>
    <mergeCell ref="HC56:HH56"/>
    <mergeCell ref="HI56:HN56"/>
    <mergeCell ref="HO56:HZ56"/>
    <mergeCell ref="IA56:IK56"/>
    <mergeCell ref="IL56:IR56"/>
    <mergeCell ref="A57:W57"/>
    <mergeCell ref="X57:AC57"/>
    <mergeCell ref="AD57:AJ57"/>
    <mergeCell ref="AK57:AP57"/>
    <mergeCell ref="AQ57:AV57"/>
    <mergeCell ref="FS56:FX56"/>
    <mergeCell ref="FY56:GD56"/>
    <mergeCell ref="GE56:GJ56"/>
    <mergeCell ref="GK56:GP56"/>
    <mergeCell ref="GQ56:GV56"/>
    <mergeCell ref="GW56:HB56"/>
    <mergeCell ref="EO56:ET56"/>
    <mergeCell ref="EU56:EZ56"/>
    <mergeCell ref="FA56:FD56"/>
    <mergeCell ref="FE56:FF56"/>
    <mergeCell ref="FG56:FL56"/>
    <mergeCell ref="FM56:FR56"/>
    <mergeCell ref="DE56:DJ56"/>
    <mergeCell ref="DK56:DP56"/>
    <mergeCell ref="DQ56:DV56"/>
    <mergeCell ref="DW56:EB56"/>
    <mergeCell ref="EC56:EH56"/>
    <mergeCell ref="EI56:EN56"/>
    <mergeCell ref="BU56:BZ56"/>
    <mergeCell ref="CA56:CF56"/>
    <mergeCell ref="CG56:CL56"/>
    <mergeCell ref="CM56:CR56"/>
    <mergeCell ref="FY57:GD57"/>
    <mergeCell ref="DQ57:DV57"/>
    <mergeCell ref="DW57:EB57"/>
    <mergeCell ref="EC57:EH57"/>
    <mergeCell ref="EI57:EN57"/>
    <mergeCell ref="EO57:ET57"/>
    <mergeCell ref="EU57:EZ57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HO57:HZ57"/>
    <mergeCell ref="IA57:IK57"/>
    <mergeCell ref="IL57:IR57"/>
    <mergeCell ref="A58:W58"/>
    <mergeCell ref="X58:AC58"/>
    <mergeCell ref="AD58:AJ58"/>
    <mergeCell ref="AK58:AP58"/>
    <mergeCell ref="AQ58:AV58"/>
    <mergeCell ref="AW58:BB58"/>
    <mergeCell ref="BC58:BH58"/>
    <mergeCell ref="GE57:GJ57"/>
    <mergeCell ref="GK57:GP57"/>
    <mergeCell ref="GQ57:GV57"/>
    <mergeCell ref="GW57:HB57"/>
    <mergeCell ref="HC57:HH57"/>
    <mergeCell ref="HI57:HN57"/>
    <mergeCell ref="FA57:FD57"/>
    <mergeCell ref="FE57:FF57"/>
    <mergeCell ref="FG57:FL57"/>
    <mergeCell ref="FM57:FR57"/>
    <mergeCell ref="FS57:FX57"/>
    <mergeCell ref="CR64:DD64"/>
    <mergeCell ref="DG64:EE64"/>
    <mergeCell ref="CR65:DD65"/>
    <mergeCell ref="DG65:EE65"/>
    <mergeCell ref="IL58:IR58"/>
    <mergeCell ref="R61:AD61"/>
    <mergeCell ref="AG61:BE61"/>
    <mergeCell ref="CR61:DD61"/>
    <mergeCell ref="DG61:EE61"/>
    <mergeCell ref="R62:AD62"/>
    <mergeCell ref="AG62:BE62"/>
    <mergeCell ref="CR62:DD62"/>
    <mergeCell ref="DG62:EE62"/>
    <mergeCell ref="GQ58:GV58"/>
    <mergeCell ref="GW58:HB58"/>
    <mergeCell ref="HC58:HH58"/>
    <mergeCell ref="HI58:HN58"/>
    <mergeCell ref="HO58:HZ58"/>
    <mergeCell ref="IA58:IK58"/>
    <mergeCell ref="FG58:FL58"/>
    <mergeCell ref="FM58:FR58"/>
    <mergeCell ref="FS58:FX58"/>
    <mergeCell ref="FY58:GD58"/>
    <mergeCell ref="GE58:GJ58"/>
    <mergeCell ref="GK58:GP58"/>
    <mergeCell ref="EC58:EH58"/>
    <mergeCell ref="EI58:EN58"/>
    <mergeCell ref="EO58:ET58"/>
    <mergeCell ref="EU58:EZ58"/>
    <mergeCell ref="FA58:FD58"/>
    <mergeCell ref="FE58:FF58"/>
    <mergeCell ref="CS58:CX58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view="pageBreakPreview" zoomScale="65" zoomScaleNormal="100" zoomScaleSheetLayoutView="65" workbookViewId="0">
      <selection activeCell="DE50" sqref="DE50:DJ50"/>
    </sheetView>
  </sheetViews>
  <sheetFormatPr defaultColWidth="0.85546875" defaultRowHeight="12.75" x14ac:dyDescent="0.2"/>
  <cols>
    <col min="1" max="1" width="0.140625" style="55" customWidth="1"/>
    <col min="2" max="3" width="0.85546875" style="55"/>
    <col min="4" max="4" width="0.7109375" style="55" customWidth="1"/>
    <col min="5" max="5" width="0.85546875" style="55"/>
    <col min="6" max="6" width="0.5703125" style="55" customWidth="1"/>
    <col min="7" max="7" width="0.85546875" style="55"/>
    <col min="8" max="8" width="0.7109375" style="55" customWidth="1"/>
    <col min="9" max="9" width="0.28515625" style="55" customWidth="1"/>
    <col min="10" max="11" width="0.5703125" style="55" customWidth="1"/>
    <col min="12" max="13" width="0.85546875" style="55"/>
    <col min="14" max="14" width="0.5703125" style="55" customWidth="1"/>
    <col min="15" max="22" width="0.85546875" style="55"/>
    <col min="23" max="23" width="1.42578125" style="55" customWidth="1"/>
    <col min="24" max="31" width="0.85546875" style="55"/>
    <col min="32" max="32" width="2.28515625" style="55" customWidth="1"/>
    <col min="33" max="33" width="4.7109375" style="55" customWidth="1"/>
    <col min="34" max="34" width="0.85546875" style="55"/>
    <col min="35" max="35" width="7.85546875" style="55" customWidth="1"/>
    <col min="36" max="36" width="0.85546875" style="55" hidden="1" customWidth="1"/>
    <col min="37" max="37" width="0.85546875" style="55" customWidth="1"/>
    <col min="38" max="39" width="0.85546875" style="55"/>
    <col min="40" max="41" width="2.85546875" style="55" customWidth="1"/>
    <col min="42" max="42" width="0.85546875" style="55"/>
    <col min="43" max="43" width="1.7109375" style="55" customWidth="1"/>
    <col min="44" max="44" width="1.85546875" style="55" customWidth="1"/>
    <col min="45" max="45" width="0.85546875" style="55"/>
    <col min="46" max="47" width="1.7109375" style="55" customWidth="1"/>
    <col min="48" max="48" width="2" style="55" customWidth="1"/>
    <col min="49" max="49" width="3.140625" style="55" customWidth="1"/>
    <col min="50" max="53" width="0.85546875" style="55"/>
    <col min="54" max="54" width="6.140625" style="55" customWidth="1"/>
    <col min="55" max="56" width="0.85546875" style="55"/>
    <col min="57" max="57" width="1.85546875" style="55" customWidth="1"/>
    <col min="58" max="59" width="0.85546875" style="55"/>
    <col min="60" max="60" width="3.7109375" style="55" customWidth="1"/>
    <col min="61" max="62" width="0.85546875" style="55"/>
    <col min="63" max="63" width="2.28515625" style="55" customWidth="1"/>
    <col min="64" max="64" width="0.85546875" style="55"/>
    <col min="65" max="65" width="3.5703125" style="55" customWidth="1"/>
    <col min="66" max="66" width="0.85546875" style="55"/>
    <col min="67" max="67" width="2.7109375" style="55" customWidth="1"/>
    <col min="68" max="69" width="0.85546875" style="55"/>
    <col min="70" max="70" width="6.5703125" style="55" customWidth="1"/>
    <col min="71" max="72" width="0.85546875" style="55" hidden="1" customWidth="1"/>
    <col min="73" max="73" width="2.28515625" style="55" customWidth="1"/>
    <col min="74" max="74" width="2" style="55" customWidth="1"/>
    <col min="75" max="77" width="0.85546875" style="55"/>
    <col min="78" max="78" width="0.7109375" style="55" customWidth="1"/>
    <col min="79" max="89" width="0.85546875" style="55"/>
    <col min="90" max="90" width="6.85546875" style="55" customWidth="1"/>
    <col min="91" max="93" width="0.85546875" style="55"/>
    <col min="94" max="94" width="5.140625" style="55" customWidth="1"/>
    <col min="95" max="96" width="0.85546875" style="55" hidden="1" customWidth="1"/>
    <col min="97" max="99" width="0.85546875" style="55"/>
    <col min="100" max="100" width="1.85546875" style="55" customWidth="1"/>
    <col min="101" max="101" width="3.140625" style="55" customWidth="1"/>
    <col min="102" max="102" width="1.7109375" style="55" hidden="1" customWidth="1"/>
    <col min="103" max="103" width="0.85546875" style="55"/>
    <col min="104" max="104" width="0.85546875" style="55" customWidth="1"/>
    <col min="105" max="105" width="5.140625" style="55" customWidth="1"/>
    <col min="106" max="107" width="0.85546875" style="55" hidden="1" customWidth="1"/>
    <col min="108" max="108" width="0.28515625" style="55" customWidth="1"/>
    <col min="109" max="110" width="0.85546875" style="55"/>
    <col min="111" max="111" width="1.42578125" style="55" customWidth="1"/>
    <col min="112" max="112" width="2.140625" style="55" customWidth="1"/>
    <col min="113" max="113" width="0.85546875" style="55"/>
    <col min="114" max="114" width="1.7109375" style="55" customWidth="1"/>
    <col min="115" max="119" width="0.85546875" style="55"/>
    <col min="120" max="120" width="2.140625" style="55" customWidth="1"/>
    <col min="121" max="125" width="0.85546875" style="55"/>
    <col min="126" max="126" width="2.85546875" style="55" customWidth="1"/>
    <col min="127" max="130" width="0.85546875" style="55"/>
    <col min="131" max="131" width="2.7109375" style="55" customWidth="1"/>
    <col min="132" max="133" width="0.85546875" style="55"/>
    <col min="134" max="134" width="4.42578125" style="55" customWidth="1"/>
    <col min="135" max="137" width="0.85546875" style="55"/>
    <col min="138" max="138" width="2" style="55" customWidth="1"/>
    <col min="139" max="139" width="5.140625" style="55" customWidth="1"/>
    <col min="140" max="140" width="0.85546875" style="55"/>
    <col min="141" max="141" width="2.140625" style="55" customWidth="1"/>
    <col min="142" max="143" width="0.85546875" style="55"/>
    <col min="144" max="144" width="0.5703125" style="55" customWidth="1"/>
    <col min="145" max="146" width="0.85546875" style="55"/>
    <col min="147" max="147" width="1.85546875" style="55" customWidth="1"/>
    <col min="148" max="148" width="3.7109375" style="55" customWidth="1"/>
    <col min="149" max="149" width="0.85546875" style="55" hidden="1" customWidth="1"/>
    <col min="150" max="151" width="0.85546875" style="55"/>
    <col min="152" max="152" width="0.85546875" style="55" customWidth="1"/>
    <col min="153" max="153" width="1.42578125" style="55" customWidth="1"/>
    <col min="154" max="154" width="2.140625" style="55" customWidth="1"/>
    <col min="155" max="155" width="2.28515625" style="55" customWidth="1"/>
    <col min="156" max="156" width="0.7109375" style="55" customWidth="1"/>
    <col min="157" max="157" width="0.85546875" style="55" hidden="1" customWidth="1"/>
    <col min="158" max="158" width="6.5703125" style="55" customWidth="1"/>
    <col min="159" max="159" width="0.85546875" style="55"/>
    <col min="160" max="160" width="1" style="55" customWidth="1"/>
    <col min="161" max="161" width="2.42578125" style="55" customWidth="1"/>
    <col min="162" max="162" width="8.42578125" style="55" customWidth="1"/>
    <col min="163" max="166" width="0.85546875" style="55"/>
    <col min="167" max="167" width="4.140625" style="55" customWidth="1"/>
    <col min="168" max="168" width="2" style="55" customWidth="1"/>
    <col min="169" max="170" width="0.85546875" style="55"/>
    <col min="171" max="171" width="3.7109375" style="55" customWidth="1"/>
    <col min="172" max="172" width="2.85546875" style="55" customWidth="1"/>
    <col min="173" max="173" width="0.85546875" style="55" customWidth="1"/>
    <col min="174" max="174" width="0.28515625" style="55" customWidth="1"/>
    <col min="175" max="175" width="0.85546875" style="55" customWidth="1"/>
    <col min="176" max="176" width="3.7109375" style="55" customWidth="1"/>
    <col min="177" max="177" width="0.85546875" style="55"/>
    <col min="178" max="178" width="3.28515625" style="55" customWidth="1"/>
    <col min="179" max="179" width="0.85546875" style="55" hidden="1" customWidth="1"/>
    <col min="180" max="185" width="0.85546875" style="55"/>
    <col min="186" max="186" width="3.7109375" style="55" customWidth="1"/>
    <col min="187" max="189" width="0.85546875" style="55"/>
    <col min="190" max="190" width="1.7109375" style="55" customWidth="1"/>
    <col min="191" max="191" width="0.85546875" style="55"/>
    <col min="192" max="192" width="3.28515625" style="55" customWidth="1"/>
    <col min="193" max="194" width="0.85546875" style="55"/>
    <col min="195" max="195" width="2.42578125" style="55" customWidth="1"/>
    <col min="196" max="203" width="0.85546875" style="55"/>
    <col min="204" max="204" width="2.42578125" style="55" customWidth="1"/>
    <col min="205" max="205" width="0.28515625" style="55" customWidth="1"/>
    <col min="206" max="211" width="0.85546875" style="55" hidden="1" customWidth="1"/>
    <col min="212" max="212" width="0.85546875" style="55"/>
    <col min="213" max="213" width="2.140625" style="55" customWidth="1"/>
    <col min="214" max="214" width="0.85546875" style="55"/>
    <col min="215" max="215" width="7.28515625" style="55" customWidth="1"/>
    <col min="216" max="217" width="0.85546875" style="55"/>
    <col min="218" max="218" width="2" style="55" customWidth="1"/>
    <col min="219" max="219" width="3.5703125" style="55" customWidth="1"/>
    <col min="220" max="220" width="4.140625" style="55" customWidth="1"/>
    <col min="221" max="221" width="0.85546875" style="55" hidden="1" customWidth="1"/>
    <col min="222" max="222" width="4.42578125" style="55" customWidth="1"/>
    <col min="223" max="226" width="0.85546875" style="55"/>
    <col min="227" max="227" width="0.7109375" style="55" customWidth="1"/>
    <col min="228" max="229" width="0.85546875" style="55"/>
    <col min="230" max="230" width="0.28515625" style="55" customWidth="1"/>
    <col min="231" max="235" width="0.85546875" style="55"/>
    <col min="236" max="236" width="0.5703125" style="55" customWidth="1"/>
    <col min="237" max="237" width="0.85546875" style="55"/>
    <col min="238" max="238" width="0.7109375" style="55" customWidth="1"/>
    <col min="239" max="239" width="0.85546875" style="55"/>
    <col min="240" max="240" width="0.28515625" style="55" customWidth="1"/>
    <col min="241" max="241" width="0.5703125" style="55" customWidth="1"/>
    <col min="242" max="242" width="2" style="55" customWidth="1"/>
    <col min="243" max="243" width="1" style="55" customWidth="1"/>
    <col min="244" max="246" width="0.85546875" style="55"/>
    <col min="247" max="247" width="1.28515625" style="55" customWidth="1"/>
    <col min="248" max="248" width="2.140625" style="55" customWidth="1"/>
    <col min="249" max="249" width="0.85546875" style="55"/>
    <col min="250" max="250" width="1.5703125" style="55" customWidth="1"/>
    <col min="251" max="251" width="0.85546875" style="55"/>
    <col min="252" max="252" width="3.28515625" style="55" customWidth="1"/>
    <col min="253" max="16384" width="0.85546875" style="55"/>
  </cols>
  <sheetData>
    <row r="1" spans="1:245" ht="3" customHeight="1" x14ac:dyDescent="0.2"/>
    <row r="2" spans="1:245" ht="13.5" customHeight="1" x14ac:dyDescent="0.2">
      <c r="A2" s="55" t="s">
        <v>0</v>
      </c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</row>
    <row r="3" spans="1:245" ht="16.5" customHeight="1" x14ac:dyDescent="0.2">
      <c r="A3" s="55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D3" s="140" t="s">
        <v>62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</row>
    <row r="4" spans="1:245" x14ac:dyDescent="0.2">
      <c r="A4" s="4" t="s">
        <v>38</v>
      </c>
      <c r="N4" s="255" t="s">
        <v>1</v>
      </c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5"/>
      <c r="AB4" s="5"/>
      <c r="AC4" s="5"/>
      <c r="AD4" s="255" t="s">
        <v>2</v>
      </c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77"/>
      <c r="HA4" s="177"/>
      <c r="HB4" s="177"/>
      <c r="HC4" s="177"/>
      <c r="HD4" s="177"/>
      <c r="HE4" s="177"/>
      <c r="HF4" s="177"/>
      <c r="HG4" s="177"/>
      <c r="HH4" s="177"/>
      <c r="HI4" s="177"/>
    </row>
    <row r="5" spans="1:245" x14ac:dyDescent="0.2">
      <c r="A5" s="158" t="s">
        <v>3</v>
      </c>
      <c r="B5" s="158"/>
      <c r="C5" s="187" t="s">
        <v>177</v>
      </c>
      <c r="D5" s="187"/>
      <c r="E5" s="187"/>
      <c r="F5" s="187"/>
      <c r="G5" s="186" t="s">
        <v>3</v>
      </c>
      <c r="H5" s="186"/>
      <c r="I5" s="186"/>
      <c r="J5" s="187" t="s">
        <v>184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58">
        <v>20</v>
      </c>
      <c r="AD5" s="158"/>
      <c r="AE5" s="158"/>
      <c r="AF5" s="158"/>
      <c r="AG5" s="159" t="s">
        <v>105</v>
      </c>
      <c r="AH5" s="159"/>
      <c r="AI5" s="159"/>
      <c r="AK5" s="186" t="s">
        <v>37</v>
      </c>
      <c r="AL5" s="186"/>
      <c r="AM5" s="9"/>
    </row>
    <row r="7" spans="1:245" ht="12" customHeight="1" thickBot="1" x14ac:dyDescent="0.25">
      <c r="A7" s="256"/>
      <c r="B7" s="257"/>
      <c r="C7" s="257"/>
      <c r="D7" s="257"/>
      <c r="E7" s="257"/>
      <c r="F7" s="257"/>
      <c r="G7" s="258"/>
      <c r="H7" s="257" t="s">
        <v>4</v>
      </c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  <c r="AQ7" s="256" t="s">
        <v>5</v>
      </c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8"/>
      <c r="BI7" s="256" t="s">
        <v>35</v>
      </c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8"/>
      <c r="CA7" s="256" t="s">
        <v>36</v>
      </c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8"/>
      <c r="CY7" s="256" t="s">
        <v>6</v>
      </c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8"/>
      <c r="DQ7" s="256" t="s">
        <v>34</v>
      </c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HO7" s="190" t="s">
        <v>18</v>
      </c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2"/>
    </row>
    <row r="8" spans="1:245" x14ac:dyDescent="0.2">
      <c r="A8" s="266"/>
      <c r="B8" s="267"/>
      <c r="C8" s="267"/>
      <c r="D8" s="267"/>
      <c r="E8" s="267"/>
      <c r="F8" s="267"/>
      <c r="G8" s="268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  <c r="AQ8" s="259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1"/>
      <c r="BI8" s="259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1"/>
      <c r="CA8" s="259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1"/>
      <c r="CY8" s="259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1"/>
      <c r="DQ8" s="259"/>
      <c r="DR8" s="260"/>
      <c r="DS8" s="260"/>
      <c r="DT8" s="260"/>
      <c r="DU8" s="260"/>
      <c r="DV8" s="260"/>
      <c r="DW8" s="260"/>
      <c r="DX8" s="260"/>
      <c r="DY8" s="260"/>
      <c r="DZ8" s="260"/>
      <c r="EA8" s="260"/>
      <c r="EB8" s="260"/>
      <c r="HK8" s="54"/>
      <c r="HL8" s="54" t="s">
        <v>20</v>
      </c>
      <c r="HO8" s="193" t="s">
        <v>19</v>
      </c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5"/>
    </row>
    <row r="9" spans="1:245" ht="11.25" customHeight="1" x14ac:dyDescent="0.2">
      <c r="A9" s="272"/>
      <c r="B9" s="273"/>
      <c r="C9" s="273"/>
      <c r="D9" s="273"/>
      <c r="E9" s="273"/>
      <c r="F9" s="273"/>
      <c r="G9" s="274"/>
      <c r="H9" s="295" t="s">
        <v>51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6"/>
      <c r="X9" s="272" t="s">
        <v>52</v>
      </c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4"/>
      <c r="AQ9" s="259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1"/>
      <c r="BI9" s="259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1"/>
      <c r="CA9" s="259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1"/>
      <c r="CY9" s="259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1"/>
      <c r="DQ9" s="259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HO9" s="196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8"/>
    </row>
    <row r="10" spans="1:245" x14ac:dyDescent="0.2">
      <c r="A10" s="272"/>
      <c r="B10" s="273"/>
      <c r="C10" s="273"/>
      <c r="D10" s="273"/>
      <c r="E10" s="273"/>
      <c r="F10" s="273"/>
      <c r="G10" s="274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4"/>
      <c r="X10" s="272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4"/>
      <c r="AQ10" s="259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1"/>
      <c r="BI10" s="259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1"/>
      <c r="CA10" s="259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1"/>
      <c r="CY10" s="259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1"/>
      <c r="DQ10" s="259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Z10" s="10"/>
      <c r="FA10" s="10"/>
      <c r="FB10" s="10"/>
      <c r="FC10" s="10"/>
      <c r="FD10" s="10"/>
      <c r="FF10" s="11" t="s">
        <v>33</v>
      </c>
      <c r="FG10" s="187" t="s">
        <v>193</v>
      </c>
      <c r="FH10" s="187"/>
      <c r="FI10" s="187"/>
      <c r="FJ10" s="187"/>
      <c r="FK10" s="186" t="s">
        <v>3</v>
      </c>
      <c r="FL10" s="186"/>
      <c r="FM10" s="186"/>
      <c r="FN10" s="187" t="s">
        <v>184</v>
      </c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58">
        <v>20</v>
      </c>
      <c r="GH10" s="158"/>
      <c r="GI10" s="158"/>
      <c r="GJ10" s="158"/>
      <c r="GK10" s="159" t="s">
        <v>105</v>
      </c>
      <c r="GL10" s="159"/>
      <c r="GM10" s="159"/>
      <c r="GO10" s="186" t="s">
        <v>37</v>
      </c>
      <c r="GP10" s="186"/>
      <c r="HK10" s="54"/>
      <c r="HL10" s="54" t="s">
        <v>21</v>
      </c>
      <c r="HO10" s="199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1"/>
    </row>
    <row r="11" spans="1:245" x14ac:dyDescent="0.2">
      <c r="A11" s="275"/>
      <c r="B11" s="276"/>
      <c r="C11" s="276"/>
      <c r="D11" s="276"/>
      <c r="E11" s="276"/>
      <c r="F11" s="276"/>
      <c r="G11" s="277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7"/>
      <c r="X11" s="275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7"/>
      <c r="AQ11" s="259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1"/>
      <c r="BI11" s="259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1"/>
      <c r="CA11" s="259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1"/>
      <c r="CY11" s="259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1"/>
      <c r="DQ11" s="259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HO11" s="196" t="s">
        <v>40</v>
      </c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8"/>
    </row>
    <row r="12" spans="1:245" ht="13.5" customHeight="1" thickBot="1" x14ac:dyDescent="0.25">
      <c r="A12" s="180"/>
      <c r="B12" s="279"/>
      <c r="C12" s="279"/>
      <c r="D12" s="279"/>
      <c r="E12" s="279"/>
      <c r="F12" s="279"/>
      <c r="G12" s="280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80"/>
      <c r="X12" s="179">
        <v>2</v>
      </c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>
        <v>3</v>
      </c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>
        <v>4</v>
      </c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>
        <v>5</v>
      </c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>
        <v>6</v>
      </c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80"/>
      <c r="DQ12" s="179">
        <v>7</v>
      </c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80"/>
      <c r="EO12" s="55" t="s">
        <v>23</v>
      </c>
      <c r="FA12" s="162" t="s">
        <v>142</v>
      </c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K12" s="54"/>
      <c r="HL12" s="54" t="s">
        <v>22</v>
      </c>
      <c r="HO12" s="199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1"/>
    </row>
    <row r="13" spans="1:245" ht="13.5" customHeight="1" x14ac:dyDescent="0.2">
      <c r="A13" s="281" t="s">
        <v>53</v>
      </c>
      <c r="B13" s="282"/>
      <c r="C13" s="282"/>
      <c r="D13" s="282"/>
      <c r="E13" s="282"/>
      <c r="F13" s="282"/>
      <c r="G13" s="283"/>
      <c r="H13" s="293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  <c r="X13" s="278">
        <v>3</v>
      </c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22">
        <v>50</v>
      </c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3">
        <f>X13+H13</f>
        <v>3</v>
      </c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287">
        <f>AQ13*BI13</f>
        <v>150</v>
      </c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5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1"/>
      <c r="HO13" s="214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6"/>
    </row>
    <row r="14" spans="1:245" ht="13.5" customHeight="1" x14ac:dyDescent="0.2">
      <c r="A14" s="289" t="s">
        <v>54</v>
      </c>
      <c r="B14" s="91"/>
      <c r="C14" s="91"/>
      <c r="D14" s="91"/>
      <c r="E14" s="91"/>
      <c r="F14" s="91"/>
      <c r="G14" s="92"/>
      <c r="H14" s="293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2"/>
      <c r="X14" s="278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22">
        <v>35</v>
      </c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3">
        <f>H14+X14</f>
        <v>0</v>
      </c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4">
        <f>BI14*AQ14</f>
        <v>0</v>
      </c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86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81"/>
      <c r="HO14" s="196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8"/>
    </row>
    <row r="15" spans="1:245" ht="13.5" customHeight="1" x14ac:dyDescent="0.2">
      <c r="A15" s="289" t="s">
        <v>55</v>
      </c>
      <c r="B15" s="91"/>
      <c r="C15" s="91"/>
      <c r="D15" s="91"/>
      <c r="E15" s="91"/>
      <c r="F15" s="91"/>
      <c r="G15" s="92"/>
      <c r="H15" s="293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  <c r="X15" s="278">
        <v>14</v>
      </c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22">
        <v>137.58000000000001</v>
      </c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3">
        <f>H15+X15</f>
        <v>14</v>
      </c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>
        <f>AQ15*BI15</f>
        <v>1926.1200000000001</v>
      </c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76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81"/>
      <c r="EO15" s="55" t="s">
        <v>49</v>
      </c>
      <c r="FM15" s="9"/>
      <c r="FN15" s="162" t="s">
        <v>93</v>
      </c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O15" s="199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1"/>
    </row>
    <row r="16" spans="1:245" ht="13.5" customHeight="1" x14ac:dyDescent="0.2">
      <c r="A16" s="289" t="s">
        <v>56</v>
      </c>
      <c r="B16" s="91"/>
      <c r="C16" s="91"/>
      <c r="D16" s="91"/>
      <c r="E16" s="91"/>
      <c r="F16" s="91"/>
      <c r="G16" s="92"/>
      <c r="H16" s="293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  <c r="X16" s="278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22">
        <v>40</v>
      </c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3">
        <f>H16+X16</f>
        <v>0</v>
      </c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>
        <f>AQ16*BI16</f>
        <v>0</v>
      </c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76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81"/>
      <c r="HO16" s="196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8"/>
    </row>
    <row r="17" spans="1:252" ht="13.5" customHeight="1" thickBot="1" x14ac:dyDescent="0.25">
      <c r="A17" s="290" t="s">
        <v>57</v>
      </c>
      <c r="B17" s="291"/>
      <c r="C17" s="291"/>
      <c r="D17" s="291"/>
      <c r="E17" s="291"/>
      <c r="F17" s="291"/>
      <c r="G17" s="292"/>
      <c r="H17" s="294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2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163">
        <v>80</v>
      </c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297">
        <f>H17+X17</f>
        <v>0</v>
      </c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>
        <f>AQ17*BI17</f>
        <v>0</v>
      </c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298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4"/>
      <c r="EO17" s="55" t="s">
        <v>24</v>
      </c>
      <c r="FR17" s="162" t="s">
        <v>133</v>
      </c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O17" s="211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3"/>
    </row>
    <row r="18" spans="1:252" ht="14.25" customHeight="1" thickBot="1" x14ac:dyDescent="0.25">
      <c r="BR18" s="54"/>
      <c r="BW18" s="54" t="s">
        <v>7</v>
      </c>
      <c r="CA18" s="262">
        <f>SUM(CA13:CA17)</f>
        <v>2076.12</v>
      </c>
      <c r="CB18" s="263"/>
      <c r="CC18" s="263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70">
        <f>'воспитанники 2'!IL58</f>
        <v>69010.87460000001</v>
      </c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71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5"/>
    </row>
    <row r="20" spans="1:252" ht="12.75" customHeight="1" x14ac:dyDescent="0.2">
      <c r="A20" s="142" t="s">
        <v>16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219"/>
      <c r="AD20" s="141" t="s">
        <v>17</v>
      </c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7" t="s">
        <v>15</v>
      </c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202" t="s">
        <v>46</v>
      </c>
      <c r="IB20" s="203"/>
      <c r="IC20" s="203"/>
      <c r="ID20" s="203"/>
      <c r="IE20" s="203"/>
      <c r="IF20" s="203"/>
      <c r="IG20" s="203"/>
      <c r="IH20" s="203"/>
      <c r="II20" s="203"/>
      <c r="IJ20" s="203"/>
      <c r="IK20" s="204"/>
      <c r="IL20" s="225" t="s">
        <v>47</v>
      </c>
      <c r="IM20" s="226"/>
      <c r="IN20" s="226"/>
      <c r="IO20" s="226"/>
      <c r="IP20" s="226"/>
      <c r="IQ20" s="226"/>
      <c r="IR20" s="227"/>
    </row>
    <row r="21" spans="1:252" ht="12.75" customHeight="1" x14ac:dyDescent="0.2">
      <c r="A21" s="144" t="s">
        <v>14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74"/>
      <c r="X21" s="143" t="s">
        <v>48</v>
      </c>
      <c r="Y21" s="144"/>
      <c r="Z21" s="144"/>
      <c r="AA21" s="144"/>
      <c r="AB21" s="144"/>
      <c r="AC21" s="174"/>
      <c r="AD21" s="143" t="s">
        <v>187</v>
      </c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74"/>
      <c r="BO21" s="143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74"/>
      <c r="CM21" s="143" t="s">
        <v>218</v>
      </c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74"/>
      <c r="EO21" s="143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74"/>
      <c r="FM21" s="143" t="s">
        <v>155</v>
      </c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9" t="s">
        <v>12</v>
      </c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205"/>
      <c r="IB21" s="206"/>
      <c r="IC21" s="206"/>
      <c r="ID21" s="206"/>
      <c r="IE21" s="206"/>
      <c r="IF21" s="206"/>
      <c r="IG21" s="206"/>
      <c r="IH21" s="206"/>
      <c r="II21" s="206"/>
      <c r="IJ21" s="206"/>
      <c r="IK21" s="207"/>
      <c r="IL21" s="228"/>
      <c r="IM21" s="229"/>
      <c r="IN21" s="229"/>
      <c r="IO21" s="229"/>
      <c r="IP21" s="229"/>
      <c r="IQ21" s="229"/>
      <c r="IR21" s="230"/>
    </row>
    <row r="22" spans="1:252" ht="12.75" customHeight="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1"/>
      <c r="X22" s="222"/>
      <c r="Y22" s="220"/>
      <c r="Z22" s="220"/>
      <c r="AA22" s="220"/>
      <c r="AB22" s="220"/>
      <c r="AC22" s="221"/>
      <c r="AD22" s="145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75"/>
      <c r="BO22" s="145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75"/>
      <c r="CM22" s="145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75"/>
      <c r="EO22" s="145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75"/>
      <c r="FM22" s="145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9" t="s">
        <v>11</v>
      </c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205"/>
      <c r="IB22" s="206"/>
      <c r="IC22" s="206"/>
      <c r="ID22" s="206"/>
      <c r="IE22" s="206"/>
      <c r="IF22" s="206"/>
      <c r="IG22" s="206"/>
      <c r="IH22" s="206"/>
      <c r="II22" s="206"/>
      <c r="IJ22" s="206"/>
      <c r="IK22" s="207"/>
      <c r="IL22" s="228"/>
      <c r="IM22" s="229"/>
      <c r="IN22" s="229"/>
      <c r="IO22" s="229"/>
      <c r="IP22" s="229"/>
      <c r="IQ22" s="229"/>
      <c r="IR22" s="230"/>
    </row>
    <row r="23" spans="1:252" ht="12.75" customHeight="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1"/>
      <c r="X23" s="222"/>
      <c r="Y23" s="220"/>
      <c r="Z23" s="220"/>
      <c r="AA23" s="220"/>
      <c r="AB23" s="220"/>
      <c r="AC23" s="221"/>
      <c r="AD23" s="256" t="s">
        <v>227</v>
      </c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8"/>
      <c r="BO23" s="165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7"/>
      <c r="CM23" s="165" t="s">
        <v>228</v>
      </c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5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7"/>
      <c r="FM23" s="165" t="s">
        <v>131</v>
      </c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7"/>
      <c r="HI23" s="137" t="s">
        <v>43</v>
      </c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205"/>
      <c r="IB23" s="206"/>
      <c r="IC23" s="206"/>
      <c r="ID23" s="206"/>
      <c r="IE23" s="206"/>
      <c r="IF23" s="206"/>
      <c r="IG23" s="206"/>
      <c r="IH23" s="206"/>
      <c r="II23" s="206"/>
      <c r="IJ23" s="206"/>
      <c r="IK23" s="207"/>
      <c r="IL23" s="228"/>
      <c r="IM23" s="229"/>
      <c r="IN23" s="229"/>
      <c r="IO23" s="229"/>
      <c r="IP23" s="229"/>
      <c r="IQ23" s="229"/>
      <c r="IR23" s="230"/>
    </row>
    <row r="24" spans="1:252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1"/>
      <c r="X24" s="222"/>
      <c r="Y24" s="220"/>
      <c r="Z24" s="220"/>
      <c r="AA24" s="220"/>
      <c r="AB24" s="220"/>
      <c r="AC24" s="221"/>
      <c r="AD24" s="259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1"/>
      <c r="BO24" s="168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70"/>
      <c r="CM24" s="168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70"/>
      <c r="EO24" s="168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70"/>
      <c r="FM24" s="168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70"/>
      <c r="HI24" s="139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205"/>
      <c r="IB24" s="206"/>
      <c r="IC24" s="206"/>
      <c r="ID24" s="206"/>
      <c r="IE24" s="206"/>
      <c r="IF24" s="206"/>
      <c r="IG24" s="206"/>
      <c r="IH24" s="206"/>
      <c r="II24" s="206"/>
      <c r="IJ24" s="206"/>
      <c r="IK24" s="207"/>
      <c r="IL24" s="228"/>
      <c r="IM24" s="229"/>
      <c r="IN24" s="229"/>
      <c r="IO24" s="229"/>
      <c r="IP24" s="229"/>
      <c r="IQ24" s="229"/>
      <c r="IR24" s="230"/>
    </row>
    <row r="25" spans="1:252" ht="30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75"/>
      <c r="X25" s="145"/>
      <c r="Y25" s="146"/>
      <c r="Z25" s="146"/>
      <c r="AA25" s="146"/>
      <c r="AB25" s="146"/>
      <c r="AC25" s="175"/>
      <c r="AD25" s="266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8"/>
      <c r="BO25" s="171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3"/>
      <c r="CM25" s="171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3"/>
      <c r="EO25" s="171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3"/>
      <c r="FM25" s="171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3"/>
      <c r="HI25" s="121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208"/>
      <c r="IB25" s="209"/>
      <c r="IC25" s="209"/>
      <c r="ID25" s="209"/>
      <c r="IE25" s="209"/>
      <c r="IF25" s="209"/>
      <c r="IG25" s="209"/>
      <c r="IH25" s="209"/>
      <c r="II25" s="209"/>
      <c r="IJ25" s="209"/>
      <c r="IK25" s="210"/>
      <c r="IL25" s="231"/>
      <c r="IM25" s="232"/>
      <c r="IN25" s="232"/>
      <c r="IO25" s="232"/>
      <c r="IP25" s="232"/>
      <c r="IQ25" s="232"/>
      <c r="IR25" s="233"/>
    </row>
    <row r="26" spans="1:252" s="5" customFormat="1" x14ac:dyDescent="0.2">
      <c r="A26" s="128">
        <v>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9"/>
      <c r="X26" s="127">
        <v>2</v>
      </c>
      <c r="Y26" s="128"/>
      <c r="Z26" s="128"/>
      <c r="AA26" s="128"/>
      <c r="AB26" s="128"/>
      <c r="AC26" s="129"/>
      <c r="AD26" s="127">
        <v>3</v>
      </c>
      <c r="AE26" s="128"/>
      <c r="AF26" s="128"/>
      <c r="AG26" s="128"/>
      <c r="AH26" s="128"/>
      <c r="AI26" s="128"/>
      <c r="AJ26" s="129"/>
      <c r="AK26" s="127">
        <v>4</v>
      </c>
      <c r="AL26" s="128"/>
      <c r="AM26" s="128"/>
      <c r="AN26" s="128"/>
      <c r="AO26" s="128"/>
      <c r="AP26" s="129"/>
      <c r="AQ26" s="127">
        <v>5</v>
      </c>
      <c r="AR26" s="128"/>
      <c r="AS26" s="128"/>
      <c r="AT26" s="128"/>
      <c r="AU26" s="128"/>
      <c r="AV26" s="129"/>
      <c r="AW26" s="127">
        <v>6</v>
      </c>
      <c r="AX26" s="128"/>
      <c r="AY26" s="128"/>
      <c r="AZ26" s="128"/>
      <c r="BA26" s="128"/>
      <c r="BB26" s="129"/>
      <c r="BC26" s="151">
        <v>7</v>
      </c>
      <c r="BD26" s="152"/>
      <c r="BE26" s="152"/>
      <c r="BF26" s="152"/>
      <c r="BG26" s="152"/>
      <c r="BH26" s="153"/>
      <c r="BI26" s="151">
        <v>8</v>
      </c>
      <c r="BJ26" s="152"/>
      <c r="BK26" s="152"/>
      <c r="BL26" s="152"/>
      <c r="BM26" s="152"/>
      <c r="BN26" s="153"/>
      <c r="BO26" s="127">
        <v>9</v>
      </c>
      <c r="BP26" s="128"/>
      <c r="BQ26" s="128"/>
      <c r="BR26" s="128"/>
      <c r="BS26" s="128"/>
      <c r="BT26" s="129"/>
      <c r="BU26" s="127">
        <v>10</v>
      </c>
      <c r="BV26" s="128"/>
      <c r="BW26" s="128"/>
      <c r="BX26" s="128"/>
      <c r="BY26" s="128"/>
      <c r="BZ26" s="129"/>
      <c r="CA26" s="127">
        <v>11</v>
      </c>
      <c r="CB26" s="128"/>
      <c r="CC26" s="128"/>
      <c r="CD26" s="128"/>
      <c r="CE26" s="128"/>
      <c r="CF26" s="129"/>
      <c r="CG26" s="151">
        <v>12</v>
      </c>
      <c r="CH26" s="152"/>
      <c r="CI26" s="152"/>
      <c r="CJ26" s="152"/>
      <c r="CK26" s="152"/>
      <c r="CL26" s="153"/>
      <c r="CM26" s="127">
        <v>13</v>
      </c>
      <c r="CN26" s="128"/>
      <c r="CO26" s="128"/>
      <c r="CP26" s="128"/>
      <c r="CQ26" s="128"/>
      <c r="CR26" s="129"/>
      <c r="CS26" s="127">
        <v>14</v>
      </c>
      <c r="CT26" s="128"/>
      <c r="CU26" s="128"/>
      <c r="CV26" s="128"/>
      <c r="CW26" s="128"/>
      <c r="CX26" s="129"/>
      <c r="CY26" s="127">
        <v>15</v>
      </c>
      <c r="CZ26" s="128"/>
      <c r="DA26" s="128"/>
      <c r="DB26" s="128"/>
      <c r="DC26" s="128"/>
      <c r="DD26" s="129"/>
      <c r="DE26" s="127">
        <v>16</v>
      </c>
      <c r="DF26" s="128"/>
      <c r="DG26" s="128"/>
      <c r="DH26" s="128"/>
      <c r="DI26" s="128"/>
      <c r="DJ26" s="129"/>
      <c r="DK26" s="127">
        <v>17</v>
      </c>
      <c r="DL26" s="128"/>
      <c r="DM26" s="128"/>
      <c r="DN26" s="128"/>
      <c r="DO26" s="128"/>
      <c r="DP26" s="129"/>
      <c r="DQ26" s="127">
        <v>18</v>
      </c>
      <c r="DR26" s="128"/>
      <c r="DS26" s="128"/>
      <c r="DT26" s="128"/>
      <c r="DU26" s="128"/>
      <c r="DV26" s="129"/>
      <c r="DW26" s="127">
        <v>19</v>
      </c>
      <c r="DX26" s="128"/>
      <c r="DY26" s="128"/>
      <c r="DZ26" s="128"/>
      <c r="EA26" s="128"/>
      <c r="EB26" s="129"/>
      <c r="EC26" s="151">
        <v>20</v>
      </c>
      <c r="ED26" s="152"/>
      <c r="EE26" s="152"/>
      <c r="EF26" s="152"/>
      <c r="EG26" s="152"/>
      <c r="EH26" s="153"/>
      <c r="EI26" s="151">
        <v>21</v>
      </c>
      <c r="EJ26" s="152"/>
      <c r="EK26" s="152"/>
      <c r="EL26" s="152"/>
      <c r="EM26" s="152"/>
      <c r="EN26" s="153"/>
      <c r="EO26" s="127">
        <v>22</v>
      </c>
      <c r="EP26" s="128"/>
      <c r="EQ26" s="128"/>
      <c r="ER26" s="128"/>
      <c r="ES26" s="128"/>
      <c r="ET26" s="129"/>
      <c r="EU26" s="127">
        <v>23</v>
      </c>
      <c r="EV26" s="128"/>
      <c r="EW26" s="128"/>
      <c r="EX26" s="128"/>
      <c r="EY26" s="128"/>
      <c r="EZ26" s="129"/>
      <c r="FA26" s="127">
        <v>24</v>
      </c>
      <c r="FB26" s="128"/>
      <c r="FC26" s="129"/>
      <c r="FD26" s="128"/>
      <c r="FE26" s="128"/>
      <c r="FF26" s="129"/>
      <c r="FG26" s="151">
        <v>25</v>
      </c>
      <c r="FH26" s="152"/>
      <c r="FI26" s="152"/>
      <c r="FJ26" s="152"/>
      <c r="FK26" s="152"/>
      <c r="FL26" s="153"/>
      <c r="FM26" s="127">
        <v>26</v>
      </c>
      <c r="FN26" s="128"/>
      <c r="FO26" s="128"/>
      <c r="FP26" s="128"/>
      <c r="FQ26" s="128"/>
      <c r="FR26" s="129"/>
      <c r="FS26" s="127">
        <v>27</v>
      </c>
      <c r="FT26" s="128"/>
      <c r="FU26" s="128"/>
      <c r="FV26" s="128"/>
      <c r="FW26" s="128"/>
      <c r="FX26" s="128"/>
      <c r="FY26" s="127">
        <v>28</v>
      </c>
      <c r="FZ26" s="128"/>
      <c r="GA26" s="128"/>
      <c r="GB26" s="128"/>
      <c r="GC26" s="128"/>
      <c r="GD26" s="129"/>
      <c r="GE26" s="127">
        <v>29</v>
      </c>
      <c r="GF26" s="128"/>
      <c r="GG26" s="128"/>
      <c r="GH26" s="128"/>
      <c r="GI26" s="128"/>
      <c r="GJ26" s="129"/>
      <c r="GK26" s="127">
        <v>30</v>
      </c>
      <c r="GL26" s="128"/>
      <c r="GM26" s="128"/>
      <c r="GN26" s="128"/>
      <c r="GO26" s="128"/>
      <c r="GP26" s="129"/>
      <c r="GQ26" s="127">
        <v>31</v>
      </c>
      <c r="GR26" s="128"/>
      <c r="GS26" s="128"/>
      <c r="GT26" s="128"/>
      <c r="GU26" s="128"/>
      <c r="GV26" s="129"/>
      <c r="GW26" s="127">
        <v>32</v>
      </c>
      <c r="GX26" s="128"/>
      <c r="GY26" s="128"/>
      <c r="GZ26" s="128"/>
      <c r="HA26" s="128"/>
      <c r="HB26" s="129"/>
      <c r="HC26" s="151">
        <v>33</v>
      </c>
      <c r="HD26" s="152"/>
      <c r="HE26" s="152"/>
      <c r="HF26" s="152"/>
      <c r="HG26" s="152"/>
      <c r="HH26" s="153"/>
      <c r="HI26" s="127">
        <v>34</v>
      </c>
      <c r="HJ26" s="128"/>
      <c r="HK26" s="128"/>
      <c r="HL26" s="128"/>
      <c r="HM26" s="128"/>
      <c r="HN26" s="129"/>
      <c r="HO26" s="151">
        <v>35</v>
      </c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3"/>
      <c r="IA26" s="127">
        <v>36</v>
      </c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51">
        <v>37</v>
      </c>
      <c r="IM26" s="152"/>
      <c r="IN26" s="152"/>
      <c r="IO26" s="152"/>
      <c r="IP26" s="152"/>
      <c r="IQ26" s="152"/>
      <c r="IR26" s="153"/>
    </row>
    <row r="27" spans="1:252" s="12" customFormat="1" ht="16.5" customHeight="1" x14ac:dyDescent="0.2">
      <c r="A27" s="223" t="s">
        <v>41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4"/>
      <c r="X27" s="157"/>
      <c r="Y27" s="157"/>
      <c r="Z27" s="157"/>
      <c r="AA27" s="157"/>
      <c r="AB27" s="157"/>
      <c r="AC27" s="157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218">
        <v>3</v>
      </c>
      <c r="AR27" s="218"/>
      <c r="AS27" s="218"/>
      <c r="AT27" s="218"/>
      <c r="AU27" s="218"/>
      <c r="AV27" s="218"/>
      <c r="AW27" s="122"/>
      <c r="AX27" s="122"/>
      <c r="AY27" s="122"/>
      <c r="AZ27" s="122"/>
      <c r="BA27" s="122"/>
      <c r="BB27" s="122"/>
      <c r="BC27" s="123" t="s">
        <v>70</v>
      </c>
      <c r="BD27" s="123"/>
      <c r="BE27" s="123"/>
      <c r="BF27" s="123"/>
      <c r="BG27" s="123"/>
      <c r="BH27" s="123"/>
      <c r="BI27" s="123" t="s">
        <v>71</v>
      </c>
      <c r="BJ27" s="123"/>
      <c r="BK27" s="123"/>
      <c r="BL27" s="123"/>
      <c r="BM27" s="123"/>
      <c r="BN27" s="123"/>
      <c r="BO27" s="122"/>
      <c r="BP27" s="122"/>
      <c r="BQ27" s="122"/>
      <c r="BR27" s="122"/>
      <c r="BS27" s="122"/>
      <c r="BT27" s="122"/>
      <c r="BU27" s="218"/>
      <c r="BV27" s="218"/>
      <c r="BW27" s="218"/>
      <c r="BX27" s="218"/>
      <c r="BY27" s="218"/>
      <c r="BZ27" s="218"/>
      <c r="CA27" s="122"/>
      <c r="CB27" s="122"/>
      <c r="CC27" s="122"/>
      <c r="CD27" s="122"/>
      <c r="CE27" s="122"/>
      <c r="CF27" s="122"/>
      <c r="CG27" s="123"/>
      <c r="CH27" s="123"/>
      <c r="CI27" s="123"/>
      <c r="CJ27" s="123"/>
      <c r="CK27" s="123"/>
      <c r="CL27" s="123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218">
        <v>14</v>
      </c>
      <c r="DF27" s="218"/>
      <c r="DG27" s="218"/>
      <c r="DH27" s="218"/>
      <c r="DI27" s="218"/>
      <c r="DJ27" s="218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3" t="s">
        <v>70</v>
      </c>
      <c r="ED27" s="123"/>
      <c r="EE27" s="123"/>
      <c r="EF27" s="123"/>
      <c r="EG27" s="123"/>
      <c r="EH27" s="123"/>
      <c r="EI27" s="123" t="s">
        <v>71</v>
      </c>
      <c r="EJ27" s="123"/>
      <c r="EK27" s="123"/>
      <c r="EL27" s="123"/>
      <c r="EM27" s="123"/>
      <c r="EN27" s="123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76"/>
      <c r="FB27" s="77"/>
      <c r="FC27" s="78"/>
      <c r="FD27" s="76"/>
      <c r="FE27" s="77"/>
      <c r="FF27" s="78"/>
      <c r="FG27" s="123"/>
      <c r="FH27" s="123"/>
      <c r="FI27" s="123"/>
      <c r="FJ27" s="123"/>
      <c r="FK27" s="123"/>
      <c r="FL27" s="123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22"/>
      <c r="FZ27" s="122"/>
      <c r="GA27" s="122"/>
      <c r="GB27" s="122"/>
      <c r="GC27" s="122"/>
      <c r="GD27" s="122"/>
      <c r="GE27" s="218">
        <v>0</v>
      </c>
      <c r="GF27" s="218"/>
      <c r="GG27" s="218"/>
      <c r="GH27" s="218"/>
      <c r="GI27" s="218"/>
      <c r="GJ27" s="218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3"/>
      <c r="HD27" s="123"/>
      <c r="HE27" s="123"/>
      <c r="HF27" s="123"/>
      <c r="HG27" s="123"/>
      <c r="HH27" s="123"/>
      <c r="HI27" s="122"/>
      <c r="HJ27" s="122"/>
      <c r="HK27" s="122"/>
      <c r="HL27" s="122"/>
      <c r="HM27" s="122"/>
      <c r="HN27" s="122"/>
      <c r="HO27" s="114" t="s">
        <v>73</v>
      </c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6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102"/>
      <c r="IM27" s="79"/>
      <c r="IN27" s="79"/>
      <c r="IO27" s="79"/>
      <c r="IP27" s="79"/>
      <c r="IQ27" s="79"/>
      <c r="IR27" s="80"/>
    </row>
    <row r="28" spans="1:252" s="13" customFormat="1" ht="15" customHeight="1" thickBot="1" x14ac:dyDescent="0.25">
      <c r="A28" s="182" t="s">
        <v>42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3"/>
      <c r="X28" s="217"/>
      <c r="Y28" s="217"/>
      <c r="Z28" s="217"/>
      <c r="AA28" s="217"/>
      <c r="AB28" s="217"/>
      <c r="AC28" s="217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76">
        <f>сотрудники2!BI58/сотрудники!AQ27</f>
        <v>45.93877333333333</v>
      </c>
      <c r="AR28" s="176"/>
      <c r="AS28" s="176"/>
      <c r="AT28" s="176"/>
      <c r="AU28" s="176"/>
      <c r="AV28" s="176"/>
      <c r="AW28" s="112"/>
      <c r="AX28" s="112"/>
      <c r="AY28" s="112"/>
      <c r="AZ28" s="112"/>
      <c r="BA28" s="112"/>
      <c r="BB28" s="112"/>
      <c r="BC28" s="124" t="s">
        <v>48</v>
      </c>
      <c r="BD28" s="124"/>
      <c r="BE28" s="124"/>
      <c r="BF28" s="124"/>
      <c r="BG28" s="124"/>
      <c r="BH28" s="124"/>
      <c r="BI28" s="124" t="s">
        <v>69</v>
      </c>
      <c r="BJ28" s="124"/>
      <c r="BK28" s="124"/>
      <c r="BL28" s="124"/>
      <c r="BM28" s="124"/>
      <c r="BN28" s="124"/>
      <c r="BO28" s="112"/>
      <c r="BP28" s="112"/>
      <c r="BQ28" s="112"/>
      <c r="BR28" s="112"/>
      <c r="BS28" s="112"/>
      <c r="BT28" s="112"/>
      <c r="BU28" s="176"/>
      <c r="BV28" s="176"/>
      <c r="BW28" s="176"/>
      <c r="BX28" s="176"/>
      <c r="BY28" s="176"/>
      <c r="BZ28" s="176"/>
      <c r="CA28" s="112"/>
      <c r="CB28" s="112"/>
      <c r="CC28" s="112"/>
      <c r="CD28" s="112"/>
      <c r="CE28" s="112"/>
      <c r="CF28" s="112"/>
      <c r="CG28" s="123" t="s">
        <v>69</v>
      </c>
      <c r="CH28" s="123"/>
      <c r="CI28" s="123"/>
      <c r="CJ28" s="123"/>
      <c r="CK28" s="123"/>
      <c r="CL28" s="123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76">
        <f>сотрудники2!EI58/сотрудники!DE27</f>
        <v>118.71754857142858</v>
      </c>
      <c r="DF28" s="176"/>
      <c r="DG28" s="176"/>
      <c r="DH28" s="176"/>
      <c r="DI28" s="176"/>
      <c r="DJ28" s="176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23" t="s">
        <v>48</v>
      </c>
      <c r="ED28" s="123"/>
      <c r="EE28" s="123"/>
      <c r="EF28" s="123"/>
      <c r="EG28" s="123"/>
      <c r="EH28" s="123"/>
      <c r="EI28" s="123" t="s">
        <v>69</v>
      </c>
      <c r="EJ28" s="123"/>
      <c r="EK28" s="123"/>
      <c r="EL28" s="123"/>
      <c r="EM28" s="123"/>
      <c r="EN28" s="123"/>
      <c r="EO28" s="112"/>
      <c r="EP28" s="112"/>
      <c r="EQ28" s="112"/>
      <c r="ER28" s="112"/>
      <c r="ES28" s="112"/>
      <c r="ET28" s="112"/>
      <c r="EU28" s="176"/>
      <c r="EV28" s="176"/>
      <c r="EW28" s="176"/>
      <c r="EX28" s="176"/>
      <c r="EY28" s="176"/>
      <c r="EZ28" s="176"/>
      <c r="FA28" s="130"/>
      <c r="FB28" s="131"/>
      <c r="FC28" s="132"/>
      <c r="FD28" s="130"/>
      <c r="FE28" s="131"/>
      <c r="FF28" s="132"/>
      <c r="FG28" s="123" t="s">
        <v>69</v>
      </c>
      <c r="FH28" s="123"/>
      <c r="FI28" s="123"/>
      <c r="FJ28" s="123"/>
      <c r="FK28" s="123"/>
      <c r="FL28" s="123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76" t="e">
        <f>сотрудники2!HC58/сотрудники!GE27</f>
        <v>#DIV/0!</v>
      </c>
      <c r="GF28" s="176"/>
      <c r="GG28" s="176"/>
      <c r="GH28" s="176"/>
      <c r="GI28" s="176"/>
      <c r="GJ28" s="176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23" t="s">
        <v>69</v>
      </c>
      <c r="HD28" s="123"/>
      <c r="HE28" s="123"/>
      <c r="HF28" s="123"/>
      <c r="HG28" s="123"/>
      <c r="HH28" s="123"/>
      <c r="HI28" s="112"/>
      <c r="HJ28" s="112"/>
      <c r="HK28" s="112"/>
      <c r="HL28" s="112"/>
      <c r="HM28" s="112"/>
      <c r="HN28" s="112"/>
      <c r="HO28" s="117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9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3"/>
      <c r="IL28" s="102"/>
      <c r="IM28" s="79"/>
      <c r="IN28" s="79"/>
      <c r="IO28" s="79"/>
      <c r="IP28" s="79"/>
      <c r="IQ28" s="79"/>
      <c r="IR28" s="80"/>
    </row>
    <row r="29" spans="1:252" s="12" customFormat="1" ht="16.5" customHeight="1" thickTop="1" x14ac:dyDescent="0.2">
      <c r="A29" s="236" t="s">
        <v>29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7"/>
      <c r="X29" s="235"/>
      <c r="Y29" s="235"/>
      <c r="Z29" s="235"/>
      <c r="AA29" s="235"/>
      <c r="AB29" s="235"/>
      <c r="AC29" s="235"/>
      <c r="AD29" s="238"/>
      <c r="AE29" s="238"/>
      <c r="AF29" s="238"/>
      <c r="AG29" s="238"/>
      <c r="AH29" s="238"/>
      <c r="AI29" s="238"/>
      <c r="AJ29" s="238"/>
      <c r="AK29" s="238" t="s">
        <v>96</v>
      </c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9"/>
      <c r="AX29" s="239"/>
      <c r="AY29" s="239"/>
      <c r="AZ29" s="239"/>
      <c r="BA29" s="239"/>
      <c r="BB29" s="239"/>
      <c r="BC29" s="234">
        <f>AD29+AQ29</f>
        <v>0</v>
      </c>
      <c r="BD29" s="155"/>
      <c r="BE29" s="155"/>
      <c r="BF29" s="155"/>
      <c r="BG29" s="155"/>
      <c r="BH29" s="155"/>
      <c r="BI29" s="234">
        <f>AK29+AW29</f>
        <v>8.9999999999999993E-3</v>
      </c>
      <c r="BJ29" s="155"/>
      <c r="BK29" s="155"/>
      <c r="BL29" s="155"/>
      <c r="BM29" s="155"/>
      <c r="BN29" s="155"/>
      <c r="BO29" s="235"/>
      <c r="BP29" s="235"/>
      <c r="BQ29" s="235"/>
      <c r="BR29" s="235"/>
      <c r="BS29" s="235"/>
      <c r="BT29" s="235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3"/>
      <c r="CH29" s="123"/>
      <c r="CI29" s="123"/>
      <c r="CJ29" s="123"/>
      <c r="CK29" s="123"/>
      <c r="CL29" s="123"/>
      <c r="CM29" s="238" t="s">
        <v>123</v>
      </c>
      <c r="CN29" s="238"/>
      <c r="CO29" s="238"/>
      <c r="CP29" s="238"/>
      <c r="CQ29" s="238"/>
      <c r="CR29" s="238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3"/>
      <c r="ED29" s="123"/>
      <c r="EE29" s="123"/>
      <c r="EF29" s="123"/>
      <c r="EG29" s="123"/>
      <c r="EH29" s="123"/>
      <c r="EI29" s="124" t="str">
        <f>CM29</f>
        <v>0,013</v>
      </c>
      <c r="EJ29" s="123"/>
      <c r="EK29" s="123"/>
      <c r="EL29" s="123"/>
      <c r="EM29" s="123"/>
      <c r="EN29" s="123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35"/>
      <c r="FB29" s="135"/>
      <c r="FC29" s="135"/>
      <c r="FD29" s="133"/>
      <c r="FE29" s="133"/>
      <c r="FF29" s="133"/>
      <c r="FG29" s="123"/>
      <c r="FH29" s="123"/>
      <c r="FI29" s="123"/>
      <c r="FJ29" s="123"/>
      <c r="FK29" s="123"/>
      <c r="FL29" s="123"/>
      <c r="FM29" s="238"/>
      <c r="FN29" s="238"/>
      <c r="FO29" s="238"/>
      <c r="FP29" s="238"/>
      <c r="FQ29" s="238"/>
      <c r="FR29" s="238"/>
      <c r="FS29" s="178">
        <v>8.0000000000000002E-3</v>
      </c>
      <c r="FT29" s="178"/>
      <c r="FU29" s="178"/>
      <c r="FV29" s="178"/>
      <c r="FW29" s="178"/>
      <c r="FX29" s="178"/>
      <c r="FY29" s="178"/>
      <c r="FZ29" s="178"/>
      <c r="GA29" s="178"/>
      <c r="GB29" s="178"/>
      <c r="GC29" s="178"/>
      <c r="GD29" s="178"/>
      <c r="GE29" s="178">
        <v>1.0999999999999999E-2</v>
      </c>
      <c r="GF29" s="178"/>
      <c r="GG29" s="178"/>
      <c r="GH29" s="178"/>
      <c r="GI29" s="178"/>
      <c r="GJ29" s="178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5"/>
      <c r="HD29" s="125"/>
      <c r="HE29" s="125"/>
      <c r="HF29" s="125"/>
      <c r="HG29" s="125"/>
      <c r="HH29" s="125"/>
      <c r="HI29" s="120">
        <v>22</v>
      </c>
      <c r="HJ29" s="120"/>
      <c r="HK29" s="120"/>
      <c r="HL29" s="120"/>
      <c r="HM29" s="120"/>
      <c r="HN29" s="120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0">
        <v>81.05</v>
      </c>
      <c r="IB29" s="120"/>
      <c r="IC29" s="120"/>
      <c r="ID29" s="120"/>
      <c r="IE29" s="120"/>
      <c r="IF29" s="120"/>
      <c r="IG29" s="120"/>
      <c r="IH29" s="120"/>
      <c r="II29" s="120"/>
      <c r="IJ29" s="120"/>
      <c r="IK29" s="121"/>
      <c r="IL29" s="102"/>
      <c r="IM29" s="79"/>
      <c r="IN29" s="79"/>
      <c r="IO29" s="79"/>
      <c r="IP29" s="79"/>
      <c r="IQ29" s="79"/>
      <c r="IR29" s="80"/>
    </row>
    <row r="30" spans="1:252" s="12" customFormat="1" ht="16.5" customHeight="1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9"/>
      <c r="X30" s="157"/>
      <c r="Y30" s="157"/>
      <c r="Z30" s="157"/>
      <c r="AA30" s="157"/>
      <c r="AB30" s="157"/>
      <c r="AC30" s="157"/>
      <c r="AD30" s="126"/>
      <c r="AE30" s="126"/>
      <c r="AF30" s="126"/>
      <c r="AG30" s="126"/>
      <c r="AH30" s="126"/>
      <c r="AI30" s="126"/>
      <c r="AJ30" s="126"/>
      <c r="AK30" s="126">
        <f>AK29*X13</f>
        <v>2.6999999999999996E-2</v>
      </c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5">
        <f>AD30+AK30+AQ30+AW30</f>
        <v>2.6999999999999996E-2</v>
      </c>
      <c r="BD30" s="123"/>
      <c r="BE30" s="123"/>
      <c r="BF30" s="123"/>
      <c r="BG30" s="123"/>
      <c r="BH30" s="123"/>
      <c r="BI30" s="154">
        <f>BC30*IA29</f>
        <v>2.1883499999999998</v>
      </c>
      <c r="BJ30" s="154"/>
      <c r="BK30" s="154"/>
      <c r="BL30" s="154"/>
      <c r="BM30" s="154"/>
      <c r="BN30" s="154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>
        <f>BU30*IA30</f>
        <v>0</v>
      </c>
      <c r="CH30" s="123"/>
      <c r="CI30" s="123"/>
      <c r="CJ30" s="123"/>
      <c r="CK30" s="123"/>
      <c r="CL30" s="123"/>
      <c r="CM30" s="126">
        <f>CM29*X15</f>
        <v>0.182</v>
      </c>
      <c r="CN30" s="126"/>
      <c r="CO30" s="126"/>
      <c r="CP30" s="126"/>
      <c r="CQ30" s="126"/>
      <c r="CR30" s="126"/>
      <c r="CS30" s="122"/>
      <c r="CT30" s="122"/>
      <c r="CU30" s="122"/>
      <c r="CV30" s="122"/>
      <c r="CW30" s="122"/>
      <c r="CX30" s="122"/>
      <c r="CY30" s="157"/>
      <c r="CZ30" s="157"/>
      <c r="DA30" s="157"/>
      <c r="DB30" s="157"/>
      <c r="DC30" s="157"/>
      <c r="DD30" s="157"/>
      <c r="DE30" s="122"/>
      <c r="DF30" s="122"/>
      <c r="DG30" s="122"/>
      <c r="DH30" s="122"/>
      <c r="DI30" s="122"/>
      <c r="DJ30" s="122"/>
      <c r="DK30" s="157"/>
      <c r="DL30" s="157"/>
      <c r="DM30" s="157"/>
      <c r="DN30" s="157"/>
      <c r="DO30" s="157"/>
      <c r="DP30" s="157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5">
        <f>CM30+CS30+CY30+DE30+DK30+DQ30</f>
        <v>0.182</v>
      </c>
      <c r="ED30" s="125"/>
      <c r="EE30" s="125"/>
      <c r="EF30" s="125"/>
      <c r="EG30" s="125"/>
      <c r="EH30" s="125"/>
      <c r="EI30" s="154">
        <f>EC30*IA29</f>
        <v>14.751099999999999</v>
      </c>
      <c r="EJ30" s="154"/>
      <c r="EK30" s="154"/>
      <c r="EL30" s="154"/>
      <c r="EM30" s="154"/>
      <c r="EN30" s="154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3">
        <f>(EO30+EU30+FA30+FD30)*IA29</f>
        <v>0</v>
      </c>
      <c r="FH30" s="123"/>
      <c r="FI30" s="123"/>
      <c r="FJ30" s="123"/>
      <c r="FK30" s="123"/>
      <c r="FL30" s="123"/>
      <c r="FM30" s="126"/>
      <c r="FN30" s="126"/>
      <c r="FO30" s="126"/>
      <c r="FP30" s="126"/>
      <c r="FQ30" s="126"/>
      <c r="FR30" s="126"/>
      <c r="FS30" s="126">
        <f>FS29*X17</f>
        <v>0</v>
      </c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>
        <f>GE29*X17</f>
        <v>0</v>
      </c>
      <c r="GF30" s="126"/>
      <c r="GG30" s="126"/>
      <c r="GH30" s="126"/>
      <c r="GI30" s="126"/>
      <c r="GJ30" s="126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54">
        <f>(FM30+FS30+FY30+GE30+GK30)*IA29</f>
        <v>0</v>
      </c>
      <c r="HD30" s="154"/>
      <c r="HE30" s="154"/>
      <c r="HF30" s="154"/>
      <c r="HG30" s="154"/>
      <c r="HH30" s="154"/>
      <c r="HI30" s="122"/>
      <c r="HJ30" s="122"/>
      <c r="HK30" s="122"/>
      <c r="HL30" s="122"/>
      <c r="HM30" s="122"/>
      <c r="HN30" s="122"/>
      <c r="HO30" s="125">
        <f>AD30+AK30+AQ30+AW30+BO30+BU30+CA30+CM30+CS30+CY30+DE30+DK30+DQ30+DW30+EO30+EU30+FA30+FD30+FM30+FS30+FY30+GE30+GK30+GQ30</f>
        <v>0.20899999999999999</v>
      </c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81">
        <f>HO30*IA29</f>
        <v>16.939449999999997</v>
      </c>
      <c r="IM30" s="82"/>
      <c r="IN30" s="82"/>
      <c r="IO30" s="82"/>
      <c r="IP30" s="82"/>
      <c r="IQ30" s="82"/>
      <c r="IR30" s="83"/>
    </row>
    <row r="31" spans="1:252" s="12" customFormat="1" ht="16.5" customHeight="1" x14ac:dyDescent="0.2">
      <c r="A31" s="188" t="s">
        <v>10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35"/>
      <c r="AE31" s="135"/>
      <c r="AF31" s="135"/>
      <c r="AG31" s="135"/>
      <c r="AH31" s="135"/>
      <c r="AI31" s="135"/>
      <c r="AJ31" s="135"/>
      <c r="AK31" s="135">
        <v>4.0000000000000001E-3</v>
      </c>
      <c r="AL31" s="135"/>
      <c r="AM31" s="135"/>
      <c r="AN31" s="135"/>
      <c r="AO31" s="135"/>
      <c r="AP31" s="135"/>
      <c r="AQ31" s="133"/>
      <c r="AR31" s="133"/>
      <c r="AS31" s="133"/>
      <c r="AT31" s="133"/>
      <c r="AU31" s="133"/>
      <c r="AV31" s="133"/>
      <c r="AW31" s="133">
        <v>0.01</v>
      </c>
      <c r="AX31" s="133"/>
      <c r="AY31" s="133"/>
      <c r="AZ31" s="133"/>
      <c r="BA31" s="133"/>
      <c r="BB31" s="133"/>
      <c r="BC31" s="155">
        <f>AD31+AQ31</f>
        <v>0</v>
      </c>
      <c r="BD31" s="155"/>
      <c r="BE31" s="155"/>
      <c r="BF31" s="155"/>
      <c r="BG31" s="155"/>
      <c r="BH31" s="155"/>
      <c r="BI31" s="155">
        <f>AK31+AW31</f>
        <v>1.4E-2</v>
      </c>
      <c r="BJ31" s="155"/>
      <c r="BK31" s="155"/>
      <c r="BL31" s="155"/>
      <c r="BM31" s="155"/>
      <c r="BN31" s="155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/>
      <c r="CH31" s="123"/>
      <c r="CI31" s="123"/>
      <c r="CJ31" s="123"/>
      <c r="CK31" s="123"/>
      <c r="CL31" s="123"/>
      <c r="CM31" s="135">
        <v>3.0000000000000001E-3</v>
      </c>
      <c r="CN31" s="135"/>
      <c r="CO31" s="135"/>
      <c r="CP31" s="135"/>
      <c r="CQ31" s="135"/>
      <c r="CR31" s="135"/>
      <c r="CS31" s="135">
        <v>5.0000000000000001E-3</v>
      </c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3"/>
      <c r="ED31" s="123"/>
      <c r="EE31" s="123"/>
      <c r="EF31" s="123"/>
      <c r="EG31" s="123"/>
      <c r="EH31" s="123"/>
      <c r="EI31" s="123">
        <f>CM31+CS31+CY31</f>
        <v>8.0000000000000002E-3</v>
      </c>
      <c r="EJ31" s="123"/>
      <c r="EK31" s="123"/>
      <c r="EL31" s="123"/>
      <c r="EM31" s="123"/>
      <c r="EN31" s="123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6"/>
      <c r="FB31" s="136"/>
      <c r="FC31" s="136"/>
      <c r="FD31" s="134"/>
      <c r="FE31" s="134"/>
      <c r="FF31" s="134"/>
      <c r="FG31" s="123"/>
      <c r="FH31" s="123"/>
      <c r="FI31" s="123"/>
      <c r="FJ31" s="123"/>
      <c r="FK31" s="123"/>
      <c r="FL31" s="123"/>
      <c r="FM31" s="135"/>
      <c r="FN31" s="135"/>
      <c r="FO31" s="135"/>
      <c r="FP31" s="135"/>
      <c r="FQ31" s="135"/>
      <c r="FR31" s="135"/>
      <c r="FS31" s="135">
        <v>5.0000000000000001E-3</v>
      </c>
      <c r="FT31" s="135"/>
      <c r="FU31" s="135"/>
      <c r="FV31" s="135"/>
      <c r="FW31" s="135"/>
      <c r="FX31" s="135"/>
      <c r="FY31" s="156"/>
      <c r="FZ31" s="156"/>
      <c r="GA31" s="156"/>
      <c r="GB31" s="156"/>
      <c r="GC31" s="156"/>
      <c r="GD31" s="156"/>
      <c r="GE31" s="135"/>
      <c r="GF31" s="135"/>
      <c r="GG31" s="135"/>
      <c r="GH31" s="135"/>
      <c r="GI31" s="135"/>
      <c r="GJ31" s="135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4"/>
      <c r="HD31" s="123"/>
      <c r="HE31" s="123"/>
      <c r="HF31" s="123"/>
      <c r="HG31" s="123"/>
      <c r="HH31" s="123"/>
      <c r="HI31" s="122">
        <v>22</v>
      </c>
      <c r="HJ31" s="122"/>
      <c r="HK31" s="122"/>
      <c r="HL31" s="122"/>
      <c r="HM31" s="122"/>
      <c r="HN31" s="122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2">
        <v>954.04</v>
      </c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102"/>
      <c r="IM31" s="79"/>
      <c r="IN31" s="79"/>
      <c r="IO31" s="79"/>
      <c r="IP31" s="79"/>
      <c r="IQ31" s="79"/>
      <c r="IR31" s="80"/>
    </row>
    <row r="32" spans="1:252" s="12" customFormat="1" ht="15.75" customHeight="1" x14ac:dyDescent="0.2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2"/>
      <c r="X32" s="157"/>
      <c r="Y32" s="157"/>
      <c r="Z32" s="157"/>
      <c r="AA32" s="157"/>
      <c r="AB32" s="157"/>
      <c r="AC32" s="157"/>
      <c r="AD32" s="126"/>
      <c r="AE32" s="126"/>
      <c r="AF32" s="126"/>
      <c r="AG32" s="126"/>
      <c r="AH32" s="126"/>
      <c r="AI32" s="126"/>
      <c r="AJ32" s="126"/>
      <c r="AK32" s="126">
        <f>AK31*X13</f>
        <v>1.2E-2</v>
      </c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>
        <f>AW31*X13</f>
        <v>0.03</v>
      </c>
      <c r="AX32" s="126"/>
      <c r="AY32" s="126"/>
      <c r="AZ32" s="126"/>
      <c r="BA32" s="126"/>
      <c r="BB32" s="126"/>
      <c r="BC32" s="125">
        <f>AD32+AK32+AQ32+AW32</f>
        <v>4.1999999999999996E-2</v>
      </c>
      <c r="BD32" s="125"/>
      <c r="BE32" s="125"/>
      <c r="BF32" s="125"/>
      <c r="BG32" s="125"/>
      <c r="BH32" s="125"/>
      <c r="BI32" s="154">
        <f>BC32*IA31</f>
        <v>40.069679999999991</v>
      </c>
      <c r="BJ32" s="154"/>
      <c r="BK32" s="154"/>
      <c r="BL32" s="154"/>
      <c r="BM32" s="154"/>
      <c r="BN32" s="154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3">
        <f>BU32*IA32</f>
        <v>0</v>
      </c>
      <c r="CH32" s="123"/>
      <c r="CI32" s="123"/>
      <c r="CJ32" s="123"/>
      <c r="CK32" s="123"/>
      <c r="CL32" s="123"/>
      <c r="CM32" s="126">
        <f>CM31*X15</f>
        <v>4.2000000000000003E-2</v>
      </c>
      <c r="CN32" s="126"/>
      <c r="CO32" s="126"/>
      <c r="CP32" s="126"/>
      <c r="CQ32" s="126"/>
      <c r="CR32" s="126"/>
      <c r="CS32" s="126">
        <f>CS31*X15</f>
        <v>7.0000000000000007E-2</v>
      </c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5">
        <f>CM32+CS32+CY32+DE32+DK32+DQ32</f>
        <v>0.11200000000000002</v>
      </c>
      <c r="ED32" s="123"/>
      <c r="EE32" s="123"/>
      <c r="EF32" s="123"/>
      <c r="EG32" s="123"/>
      <c r="EH32" s="123"/>
      <c r="EI32" s="154">
        <f>EC32*IA31</f>
        <v>106.85248000000001</v>
      </c>
      <c r="EJ32" s="154"/>
      <c r="EK32" s="154"/>
      <c r="EL32" s="154"/>
      <c r="EM32" s="154"/>
      <c r="EN32" s="154"/>
      <c r="EO32" s="126"/>
      <c r="EP32" s="126"/>
      <c r="EQ32" s="126"/>
      <c r="ER32" s="126"/>
      <c r="ES32" s="126"/>
      <c r="ET32" s="126"/>
      <c r="EU32" s="122"/>
      <c r="EV32" s="122"/>
      <c r="EW32" s="122"/>
      <c r="EX32" s="122"/>
      <c r="EY32" s="122"/>
      <c r="EZ32" s="122"/>
      <c r="FA32" s="122"/>
      <c r="FB32" s="122"/>
      <c r="FC32" s="122"/>
      <c r="FD32" s="126"/>
      <c r="FE32" s="126"/>
      <c r="FF32" s="126"/>
      <c r="FG32" s="154">
        <f>(EO32+EU32+FA32+FD32)*IA31</f>
        <v>0</v>
      </c>
      <c r="FH32" s="154"/>
      <c r="FI32" s="154"/>
      <c r="FJ32" s="154"/>
      <c r="FK32" s="154"/>
      <c r="FL32" s="154"/>
      <c r="FM32" s="126"/>
      <c r="FN32" s="126"/>
      <c r="FO32" s="126"/>
      <c r="FP32" s="126"/>
      <c r="FQ32" s="126"/>
      <c r="FR32" s="126"/>
      <c r="FS32" s="126">
        <f>FS31*X17</f>
        <v>0</v>
      </c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54">
        <f>(FM32+FS32+FY32+GE32+GK32)*IA31</f>
        <v>0</v>
      </c>
      <c r="HD32" s="154"/>
      <c r="HE32" s="154"/>
      <c r="HF32" s="154"/>
      <c r="HG32" s="154"/>
      <c r="HH32" s="154"/>
      <c r="HI32" s="157"/>
      <c r="HJ32" s="157"/>
      <c r="HK32" s="157"/>
      <c r="HL32" s="157"/>
      <c r="HM32" s="157"/>
      <c r="HN32" s="157"/>
      <c r="HO32" s="125">
        <f>AD32+AK32+AQ32+AW32+BO32+BU32+CA32+CM32+CS32+CY32+DE32+DK32+DQ32+DW32+EO32+EU32+FA32+FD32+FM32+FS32+FY32+GE32+GK32+GQ32</f>
        <v>0.154</v>
      </c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81">
        <f>HO32*IA31</f>
        <v>146.92215999999999</v>
      </c>
      <c r="IM32" s="82"/>
      <c r="IN32" s="82"/>
      <c r="IO32" s="82"/>
      <c r="IP32" s="82"/>
      <c r="IQ32" s="82"/>
      <c r="IR32" s="83"/>
    </row>
    <row r="33" spans="1:252" s="12" customFormat="1" ht="16.5" customHeight="1" x14ac:dyDescent="0.2">
      <c r="A33" s="188" t="s">
        <v>66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56"/>
      <c r="AE33" s="156"/>
      <c r="AF33" s="156"/>
      <c r="AG33" s="156"/>
      <c r="AH33" s="156"/>
      <c r="AI33" s="156"/>
      <c r="AJ33" s="156"/>
      <c r="AK33" s="240">
        <v>6.5000000000000002E-2</v>
      </c>
      <c r="AL33" s="240"/>
      <c r="AM33" s="240"/>
      <c r="AN33" s="240"/>
      <c r="AO33" s="240"/>
      <c r="AP33" s="240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243">
        <f>AD33</f>
        <v>0</v>
      </c>
      <c r="BD33" s="243"/>
      <c r="BE33" s="243"/>
      <c r="BF33" s="243"/>
      <c r="BG33" s="243"/>
      <c r="BH33" s="243"/>
      <c r="BI33" s="243">
        <f>AK33</f>
        <v>6.5000000000000002E-2</v>
      </c>
      <c r="BJ33" s="155"/>
      <c r="BK33" s="155"/>
      <c r="BL33" s="155"/>
      <c r="BM33" s="155"/>
      <c r="BN33" s="155"/>
      <c r="BO33" s="156"/>
      <c r="BP33" s="156"/>
      <c r="BQ33" s="156"/>
      <c r="BR33" s="156"/>
      <c r="BS33" s="156"/>
      <c r="BT33" s="156"/>
      <c r="BU33" s="133"/>
      <c r="BV33" s="133"/>
      <c r="BW33" s="133"/>
      <c r="BX33" s="133"/>
      <c r="BY33" s="133"/>
      <c r="BZ33" s="133"/>
      <c r="CA33" s="122"/>
      <c r="CB33" s="122"/>
      <c r="CC33" s="122"/>
      <c r="CD33" s="122"/>
      <c r="CE33" s="122"/>
      <c r="CF33" s="122"/>
      <c r="CG33" s="123"/>
      <c r="CH33" s="123"/>
      <c r="CI33" s="123"/>
      <c r="CJ33" s="123"/>
      <c r="CK33" s="123"/>
      <c r="CL33" s="123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3"/>
      <c r="ED33" s="123"/>
      <c r="EE33" s="123"/>
      <c r="EF33" s="123"/>
      <c r="EG33" s="123"/>
      <c r="EH33" s="123"/>
      <c r="EI33" s="123">
        <f>CM33+CS33+CY33+DE33+DK33+DQ33</f>
        <v>0</v>
      </c>
      <c r="EJ33" s="123"/>
      <c r="EK33" s="123"/>
      <c r="EL33" s="123"/>
      <c r="EM33" s="123"/>
      <c r="EN33" s="123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22"/>
      <c r="FB33" s="122"/>
      <c r="FC33" s="122"/>
      <c r="FD33" s="122"/>
      <c r="FE33" s="122"/>
      <c r="FF33" s="122"/>
      <c r="FG33" s="123"/>
      <c r="FH33" s="123"/>
      <c r="FI33" s="123"/>
      <c r="FJ33" s="123"/>
      <c r="FK33" s="123"/>
      <c r="FL33" s="123"/>
      <c r="FM33" s="156"/>
      <c r="FN33" s="156"/>
      <c r="FO33" s="156"/>
      <c r="FP33" s="156"/>
      <c r="FQ33" s="156"/>
      <c r="FR33" s="156"/>
      <c r="FS33" s="133">
        <v>0.09</v>
      </c>
      <c r="FT33" s="133"/>
      <c r="FU33" s="133"/>
      <c r="FV33" s="133"/>
      <c r="FW33" s="133"/>
      <c r="FX33" s="133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5"/>
      <c r="HD33" s="125"/>
      <c r="HE33" s="125"/>
      <c r="HF33" s="125"/>
      <c r="HG33" s="125"/>
      <c r="HH33" s="125"/>
      <c r="HI33" s="157" t="s">
        <v>167</v>
      </c>
      <c r="HJ33" s="157"/>
      <c r="HK33" s="157"/>
      <c r="HL33" s="157"/>
      <c r="HM33" s="157"/>
      <c r="HN33" s="157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2">
        <v>104.98</v>
      </c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102"/>
      <c r="IM33" s="79"/>
      <c r="IN33" s="79"/>
      <c r="IO33" s="79"/>
      <c r="IP33" s="79"/>
      <c r="IQ33" s="79"/>
      <c r="IR33" s="80"/>
    </row>
    <row r="34" spans="1:252" s="12" customFormat="1" ht="16.5" customHeight="1" x14ac:dyDescent="0.2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6"/>
      <c r="AE34" s="126"/>
      <c r="AF34" s="126"/>
      <c r="AG34" s="126"/>
      <c r="AH34" s="126"/>
      <c r="AI34" s="126"/>
      <c r="AJ34" s="126"/>
      <c r="AK34" s="126">
        <v>0.19500000000000001</v>
      </c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5">
        <f>AD34+AK34+AQ34+AW34</f>
        <v>0.19500000000000001</v>
      </c>
      <c r="BD34" s="125"/>
      <c r="BE34" s="125"/>
      <c r="BF34" s="125"/>
      <c r="BG34" s="125"/>
      <c r="BH34" s="125"/>
      <c r="BI34" s="154">
        <f>BC34*IA33</f>
        <v>20.4711</v>
      </c>
      <c r="BJ34" s="154"/>
      <c r="BK34" s="154"/>
      <c r="BL34" s="154"/>
      <c r="BM34" s="154"/>
      <c r="BN34" s="154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2"/>
      <c r="CB34" s="122"/>
      <c r="CC34" s="122"/>
      <c r="CD34" s="122"/>
      <c r="CE34" s="122"/>
      <c r="CF34" s="122"/>
      <c r="CG34" s="123">
        <f>(BO34+BU34)*IA33</f>
        <v>0</v>
      </c>
      <c r="CH34" s="123"/>
      <c r="CI34" s="123"/>
      <c r="CJ34" s="123"/>
      <c r="CK34" s="123"/>
      <c r="CL34" s="123"/>
      <c r="CM34" s="126"/>
      <c r="CN34" s="126"/>
      <c r="CO34" s="126"/>
      <c r="CP34" s="126"/>
      <c r="CQ34" s="126"/>
      <c r="CR34" s="126"/>
      <c r="CS34" s="122"/>
      <c r="CT34" s="122"/>
      <c r="CU34" s="122"/>
      <c r="CV34" s="122"/>
      <c r="CW34" s="122"/>
      <c r="CX34" s="122"/>
      <c r="CY34" s="157"/>
      <c r="CZ34" s="157"/>
      <c r="DA34" s="157"/>
      <c r="DB34" s="157"/>
      <c r="DC34" s="157"/>
      <c r="DD34" s="157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4">
        <f>CM34+CS34+CY34+DE34+DK34+DQ34</f>
        <v>0</v>
      </c>
      <c r="ED34" s="123"/>
      <c r="EE34" s="123"/>
      <c r="EF34" s="123"/>
      <c r="EG34" s="123"/>
      <c r="EH34" s="123"/>
      <c r="EI34" s="124">
        <f>EC34*IA33</f>
        <v>0</v>
      </c>
      <c r="EJ34" s="123"/>
      <c r="EK34" s="123"/>
      <c r="EL34" s="123"/>
      <c r="EM34" s="123"/>
      <c r="EN34" s="123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54">
        <f>(EO34+EU34+FA34+FD34)*IA33</f>
        <v>0</v>
      </c>
      <c r="FH34" s="154"/>
      <c r="FI34" s="154"/>
      <c r="FJ34" s="154"/>
      <c r="FK34" s="154"/>
      <c r="FL34" s="154"/>
      <c r="FM34" s="126"/>
      <c r="FN34" s="126"/>
      <c r="FO34" s="126"/>
      <c r="FP34" s="126"/>
      <c r="FQ34" s="126"/>
      <c r="FR34" s="126"/>
      <c r="FS34" s="126">
        <f>FS33*X17</f>
        <v>0</v>
      </c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54">
        <f>(FM34+FS34+FY34+GE34)*IA33</f>
        <v>0</v>
      </c>
      <c r="HD34" s="154"/>
      <c r="HE34" s="154"/>
      <c r="HF34" s="154"/>
      <c r="HG34" s="154"/>
      <c r="HH34" s="154"/>
      <c r="HI34" s="157"/>
      <c r="HJ34" s="157"/>
      <c r="HK34" s="157"/>
      <c r="HL34" s="157"/>
      <c r="HM34" s="157"/>
      <c r="HN34" s="157"/>
      <c r="HO34" s="125">
        <f>AD34+AK34+AQ34+AW34+BO34+BU34+CA34+CM34+CS34+CY34+DE34+DK34+DQ34+DW34+EO34+EU34+FA34+FD34+FM34+FS34+FY34+GE34+GK34+GQ34</f>
        <v>0.19500000000000001</v>
      </c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81">
        <f>HO34*IA33</f>
        <v>20.4711</v>
      </c>
      <c r="IM34" s="82"/>
      <c r="IN34" s="82"/>
      <c r="IO34" s="82"/>
      <c r="IP34" s="82"/>
      <c r="IQ34" s="82"/>
      <c r="IR34" s="83"/>
    </row>
    <row r="35" spans="1:252" s="12" customFormat="1" ht="16.5" customHeight="1" x14ac:dyDescent="0.2">
      <c r="A35" s="244" t="s">
        <v>124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55">
        <f>AD35+AQ35</f>
        <v>0</v>
      </c>
      <c r="BD35" s="155"/>
      <c r="BE35" s="155"/>
      <c r="BF35" s="155"/>
      <c r="BG35" s="155"/>
      <c r="BH35" s="155"/>
      <c r="BI35" s="155">
        <f>AK35+AW35</f>
        <v>0</v>
      </c>
      <c r="BJ35" s="155"/>
      <c r="BK35" s="155"/>
      <c r="BL35" s="155"/>
      <c r="BM35" s="155"/>
      <c r="BN35" s="155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3"/>
      <c r="CH35" s="123"/>
      <c r="CI35" s="123"/>
      <c r="CJ35" s="123"/>
      <c r="CK35" s="123"/>
      <c r="CL35" s="123"/>
      <c r="CM35" s="246">
        <v>43.2</v>
      </c>
      <c r="CN35" s="246"/>
      <c r="CO35" s="246"/>
      <c r="CP35" s="246"/>
      <c r="CQ35" s="246"/>
      <c r="CR35" s="246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/>
      <c r="ED35" s="123"/>
      <c r="EE35" s="123"/>
      <c r="EF35" s="123"/>
      <c r="EG35" s="123"/>
      <c r="EH35" s="123"/>
      <c r="EI35" s="123">
        <f>CM35+CS35+CY35+DE35+DK35+DQ35+DW35</f>
        <v>43.2</v>
      </c>
      <c r="EJ35" s="123"/>
      <c r="EK35" s="123"/>
      <c r="EL35" s="123"/>
      <c r="EM35" s="123"/>
      <c r="EN35" s="123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3"/>
      <c r="FH35" s="123"/>
      <c r="FI35" s="123"/>
      <c r="FJ35" s="123"/>
      <c r="FK35" s="123"/>
      <c r="FL35" s="123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3"/>
      <c r="HD35" s="123"/>
      <c r="HE35" s="123"/>
      <c r="HF35" s="123"/>
      <c r="HG35" s="123"/>
      <c r="HH35" s="123"/>
      <c r="HI35" s="122">
        <v>43.2</v>
      </c>
      <c r="HJ35" s="122"/>
      <c r="HK35" s="122"/>
      <c r="HL35" s="122"/>
      <c r="HM35" s="122"/>
      <c r="HN35" s="122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2">
        <v>325</v>
      </c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102"/>
      <c r="IM35" s="79"/>
      <c r="IN35" s="79"/>
      <c r="IO35" s="79"/>
      <c r="IP35" s="79"/>
      <c r="IQ35" s="79"/>
      <c r="IR35" s="80"/>
    </row>
    <row r="36" spans="1:252" s="12" customFormat="1" ht="16.5" customHeight="1" x14ac:dyDescent="0.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9"/>
      <c r="X36" s="157"/>
      <c r="Y36" s="157"/>
      <c r="Z36" s="157"/>
      <c r="AA36" s="157"/>
      <c r="AB36" s="157"/>
      <c r="AC36" s="157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3">
        <f>AD36+AK36+AQ36+AW36</f>
        <v>0</v>
      </c>
      <c r="BD36" s="123"/>
      <c r="BE36" s="123"/>
      <c r="BF36" s="123"/>
      <c r="BG36" s="123"/>
      <c r="BH36" s="123"/>
      <c r="BI36" s="123">
        <f t="shared" ref="BI36:BI56" si="0">BC36*IA36</f>
        <v>0</v>
      </c>
      <c r="BJ36" s="123"/>
      <c r="BK36" s="123"/>
      <c r="BL36" s="123"/>
      <c r="BM36" s="123"/>
      <c r="BN36" s="123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3">
        <f>BU36*IA36</f>
        <v>0</v>
      </c>
      <c r="CH36" s="123"/>
      <c r="CI36" s="123"/>
      <c r="CJ36" s="123"/>
      <c r="CK36" s="123"/>
      <c r="CL36" s="123"/>
      <c r="CM36" s="126">
        <v>0.60499999999999998</v>
      </c>
      <c r="CN36" s="126"/>
      <c r="CO36" s="126"/>
      <c r="CP36" s="126"/>
      <c r="CQ36" s="126"/>
      <c r="CR36" s="126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5">
        <f>CM36+CS36+CY36+DE36+DK36+DQ36</f>
        <v>0.60499999999999998</v>
      </c>
      <c r="ED36" s="123"/>
      <c r="EE36" s="123"/>
      <c r="EF36" s="123"/>
      <c r="EG36" s="123"/>
      <c r="EH36" s="123"/>
      <c r="EI36" s="154">
        <f>EC36*IA35</f>
        <v>196.625</v>
      </c>
      <c r="EJ36" s="154"/>
      <c r="EK36" s="154"/>
      <c r="EL36" s="154"/>
      <c r="EM36" s="154"/>
      <c r="EN36" s="154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3">
        <f>EU36*IA36</f>
        <v>0</v>
      </c>
      <c r="FH36" s="123"/>
      <c r="FI36" s="123"/>
      <c r="FJ36" s="123"/>
      <c r="FK36" s="123"/>
      <c r="FL36" s="123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54">
        <f>(FM36+FS36+FY36+GE36+GK36)*IA35</f>
        <v>0</v>
      </c>
      <c r="HD36" s="154"/>
      <c r="HE36" s="154"/>
      <c r="HF36" s="154"/>
      <c r="HG36" s="154"/>
      <c r="HH36" s="154"/>
      <c r="HI36" s="122"/>
      <c r="HJ36" s="122"/>
      <c r="HK36" s="122"/>
      <c r="HL36" s="122"/>
      <c r="HM36" s="122"/>
      <c r="HN36" s="122"/>
      <c r="HO36" s="125">
        <f>AD36+AK36+AQ36+AW36+BO36+BU36+CA36+CM36+CS36+CY36+DE36+DK36+DQ36+DW36+EO36+EU36+FA36+FD36+FM36+FS36+FY36+GE36+GK36+GQ36</f>
        <v>0.60499999999999998</v>
      </c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76"/>
      <c r="IL36" s="81">
        <f>HO36*IA35</f>
        <v>196.625</v>
      </c>
      <c r="IM36" s="79"/>
      <c r="IN36" s="79"/>
      <c r="IO36" s="79"/>
      <c r="IP36" s="79"/>
      <c r="IQ36" s="79"/>
      <c r="IR36" s="80"/>
    </row>
    <row r="37" spans="1:252" s="12" customFormat="1" ht="16.5" customHeight="1" x14ac:dyDescent="0.2">
      <c r="A37" s="56"/>
      <c r="B37" s="103" t="s">
        <v>86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90"/>
      <c r="Y37" s="91"/>
      <c r="Z37" s="91"/>
      <c r="AA37" s="91"/>
      <c r="AB37" s="91"/>
      <c r="AC37" s="92"/>
      <c r="AD37" s="99"/>
      <c r="AE37" s="100"/>
      <c r="AF37" s="100"/>
      <c r="AG37" s="100"/>
      <c r="AH37" s="100"/>
      <c r="AI37" s="101"/>
      <c r="AJ37" s="51"/>
      <c r="AK37" s="99"/>
      <c r="AL37" s="100"/>
      <c r="AM37" s="100"/>
      <c r="AN37" s="100"/>
      <c r="AO37" s="100"/>
      <c r="AP37" s="10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299">
        <f>AD37</f>
        <v>0</v>
      </c>
      <c r="BD37" s="300"/>
      <c r="BE37" s="300"/>
      <c r="BF37" s="300"/>
      <c r="BG37" s="300"/>
      <c r="BH37" s="301"/>
      <c r="BI37" s="299">
        <f>AK37</f>
        <v>0</v>
      </c>
      <c r="BJ37" s="300"/>
      <c r="BK37" s="300"/>
      <c r="BL37" s="300"/>
      <c r="BM37" s="300"/>
      <c r="BN37" s="301"/>
      <c r="BO37" s="76"/>
      <c r="BP37" s="77"/>
      <c r="BQ37" s="77"/>
      <c r="BR37" s="78"/>
      <c r="BS37" s="49"/>
      <c r="BT37" s="49"/>
      <c r="BU37" s="76"/>
      <c r="BV37" s="77"/>
      <c r="BW37" s="77"/>
      <c r="BX37" s="77"/>
      <c r="BY37" s="77"/>
      <c r="BZ37" s="78"/>
      <c r="CA37" s="76"/>
      <c r="CB37" s="77"/>
      <c r="CC37" s="77"/>
      <c r="CD37" s="77"/>
      <c r="CE37" s="77"/>
      <c r="CF37" s="78"/>
      <c r="CG37" s="102"/>
      <c r="CH37" s="79"/>
      <c r="CI37" s="79"/>
      <c r="CJ37" s="79"/>
      <c r="CK37" s="79"/>
      <c r="CL37" s="80"/>
      <c r="CM37" s="87"/>
      <c r="CN37" s="88"/>
      <c r="CO37" s="88"/>
      <c r="CP37" s="89"/>
      <c r="CQ37" s="50"/>
      <c r="CR37" s="50"/>
      <c r="CS37" s="76"/>
      <c r="CT37" s="77"/>
      <c r="CU37" s="77"/>
      <c r="CV37" s="77"/>
      <c r="CW37" s="78"/>
      <c r="CX37" s="49"/>
      <c r="CY37" s="76"/>
      <c r="CZ37" s="77"/>
      <c r="DA37" s="78"/>
      <c r="DB37" s="49"/>
      <c r="DC37" s="49"/>
      <c r="DD37" s="49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/>
      <c r="ED37" s="94"/>
      <c r="EE37" s="94"/>
      <c r="EF37" s="94"/>
      <c r="EG37" s="94"/>
      <c r="EH37" s="95"/>
      <c r="EI37" s="81"/>
      <c r="EJ37" s="82"/>
      <c r="EK37" s="82"/>
      <c r="EL37" s="82"/>
      <c r="EM37" s="82"/>
      <c r="EN37" s="83"/>
      <c r="EO37" s="76"/>
      <c r="EP37" s="77"/>
      <c r="EQ37" s="77"/>
      <c r="ER37" s="77"/>
      <c r="ES37" s="77"/>
      <c r="ET37" s="78"/>
      <c r="EU37" s="76"/>
      <c r="EV37" s="77"/>
      <c r="EW37" s="77"/>
      <c r="EX37" s="77"/>
      <c r="EY37" s="77"/>
      <c r="EZ37" s="78"/>
      <c r="FA37" s="49"/>
      <c r="FB37" s="76"/>
      <c r="FC37" s="78"/>
      <c r="FD37" s="76"/>
      <c r="FE37" s="77"/>
      <c r="FF37" s="78"/>
      <c r="FG37" s="102"/>
      <c r="FH37" s="79"/>
      <c r="FI37" s="79"/>
      <c r="FJ37" s="79"/>
      <c r="FK37" s="79"/>
      <c r="FL37" s="80"/>
      <c r="FM37" s="87"/>
      <c r="FN37" s="88"/>
      <c r="FO37" s="88"/>
      <c r="FP37" s="88"/>
      <c r="FQ37" s="89"/>
      <c r="FR37" s="50"/>
      <c r="FS37" s="87"/>
      <c r="FT37" s="88"/>
      <c r="FU37" s="88"/>
      <c r="FV37" s="88"/>
      <c r="FW37" s="88"/>
      <c r="FX37" s="89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49"/>
      <c r="GX37" s="49"/>
      <c r="GY37" s="49"/>
      <c r="GZ37" s="49"/>
      <c r="HA37" s="49"/>
      <c r="HB37" s="49"/>
      <c r="HC37" s="52"/>
      <c r="HD37" s="81"/>
      <c r="HE37" s="82"/>
      <c r="HF37" s="82"/>
      <c r="HG37" s="82"/>
      <c r="HH37" s="83"/>
      <c r="HI37" s="90"/>
      <c r="HJ37" s="91"/>
      <c r="HK37" s="91"/>
      <c r="HL37" s="91"/>
      <c r="HM37" s="91"/>
      <c r="HN37" s="92"/>
      <c r="HO37" s="93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5"/>
      <c r="IA37" s="76">
        <v>11329.5</v>
      </c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/>
      <c r="IM37" s="82"/>
      <c r="IN37" s="82"/>
      <c r="IO37" s="82"/>
      <c r="IP37" s="82"/>
      <c r="IQ37" s="82"/>
      <c r="IR37" s="83"/>
    </row>
    <row r="38" spans="1:252" s="12" customFormat="1" ht="16.5" customHeight="1" x14ac:dyDescent="0.2">
      <c r="A38" s="56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6"/>
      <c r="X38" s="90"/>
      <c r="Y38" s="91"/>
      <c r="Z38" s="91"/>
      <c r="AA38" s="91"/>
      <c r="AB38" s="91"/>
      <c r="AC38" s="92"/>
      <c r="AD38" s="76"/>
      <c r="AE38" s="77"/>
      <c r="AF38" s="77"/>
      <c r="AG38" s="77"/>
      <c r="AH38" s="77"/>
      <c r="AI38" s="78"/>
      <c r="AJ38" s="49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102">
        <f>AD38+AK38+AQ38+AW38</f>
        <v>0</v>
      </c>
      <c r="BD38" s="79"/>
      <c r="BE38" s="79"/>
      <c r="BF38" s="79"/>
      <c r="BG38" s="79"/>
      <c r="BH38" s="80"/>
      <c r="BI38" s="81">
        <f>BC38*IA37</f>
        <v>0</v>
      </c>
      <c r="BJ38" s="82"/>
      <c r="BK38" s="82"/>
      <c r="BL38" s="82"/>
      <c r="BM38" s="82"/>
      <c r="BN38" s="83"/>
      <c r="BO38" s="76"/>
      <c r="BP38" s="77"/>
      <c r="BQ38" s="77"/>
      <c r="BR38" s="78"/>
      <c r="BS38" s="49"/>
      <c r="BT38" s="49"/>
      <c r="BU38" s="76"/>
      <c r="BV38" s="77"/>
      <c r="BW38" s="77"/>
      <c r="BX38" s="77"/>
      <c r="BY38" s="77"/>
      <c r="BZ38" s="78"/>
      <c r="CA38" s="76"/>
      <c r="CB38" s="77"/>
      <c r="CC38" s="77"/>
      <c r="CD38" s="77"/>
      <c r="CE38" s="77"/>
      <c r="CF38" s="78"/>
      <c r="CG38" s="102">
        <v>0</v>
      </c>
      <c r="CH38" s="79"/>
      <c r="CI38" s="79"/>
      <c r="CJ38" s="79"/>
      <c r="CK38" s="79"/>
      <c r="CL38" s="80"/>
      <c r="CM38" s="87"/>
      <c r="CN38" s="88"/>
      <c r="CO38" s="88"/>
      <c r="CP38" s="89"/>
      <c r="CQ38" s="50"/>
      <c r="CR38" s="50"/>
      <c r="CS38" s="76"/>
      <c r="CT38" s="77"/>
      <c r="CU38" s="77"/>
      <c r="CV38" s="77"/>
      <c r="CW38" s="78"/>
      <c r="CX38" s="49"/>
      <c r="CY38" s="76"/>
      <c r="CZ38" s="77"/>
      <c r="DA38" s="78"/>
      <c r="DB38" s="49"/>
      <c r="DC38" s="49"/>
      <c r="DD38" s="49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93">
        <v>0</v>
      </c>
      <c r="ED38" s="94"/>
      <c r="EE38" s="94"/>
      <c r="EF38" s="94"/>
      <c r="EG38" s="94"/>
      <c r="EH38" s="95"/>
      <c r="EI38" s="81">
        <v>0</v>
      </c>
      <c r="EJ38" s="82"/>
      <c r="EK38" s="82"/>
      <c r="EL38" s="82"/>
      <c r="EM38" s="82"/>
      <c r="EN38" s="83"/>
      <c r="EO38" s="76"/>
      <c r="EP38" s="77"/>
      <c r="EQ38" s="77"/>
      <c r="ER38" s="77"/>
      <c r="ES38" s="77"/>
      <c r="ET38" s="78"/>
      <c r="EU38" s="76"/>
      <c r="EV38" s="77"/>
      <c r="EW38" s="77"/>
      <c r="EX38" s="77"/>
      <c r="EY38" s="77"/>
      <c r="EZ38" s="78"/>
      <c r="FA38" s="49"/>
      <c r="FB38" s="76"/>
      <c r="FC38" s="78"/>
      <c r="FD38" s="76"/>
      <c r="FE38" s="77"/>
      <c r="FF38" s="78"/>
      <c r="FG38" s="102">
        <v>0</v>
      </c>
      <c r="FH38" s="79"/>
      <c r="FI38" s="79"/>
      <c r="FJ38" s="79"/>
      <c r="FK38" s="79"/>
      <c r="FL38" s="80"/>
      <c r="FM38" s="107"/>
      <c r="FN38" s="108"/>
      <c r="FO38" s="108"/>
      <c r="FP38" s="108"/>
      <c r="FQ38" s="109"/>
      <c r="FR38" s="59"/>
      <c r="FS38" s="107">
        <v>0</v>
      </c>
      <c r="FT38" s="108"/>
      <c r="FU38" s="108"/>
      <c r="FV38" s="108"/>
      <c r="FW38" s="108"/>
      <c r="FX38" s="109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49"/>
      <c r="GX38" s="49"/>
      <c r="GY38" s="49"/>
      <c r="GZ38" s="49"/>
      <c r="HA38" s="49"/>
      <c r="HB38" s="49"/>
      <c r="HC38" s="52"/>
      <c r="HD38" s="81">
        <f>(FM38+FS38+FY38+GE38+GK38)*IA37</f>
        <v>0</v>
      </c>
      <c r="HE38" s="82"/>
      <c r="HF38" s="82"/>
      <c r="HG38" s="82"/>
      <c r="HH38" s="83"/>
      <c r="HI38" s="76"/>
      <c r="HJ38" s="77"/>
      <c r="HK38" s="77"/>
      <c r="HL38" s="77"/>
      <c r="HM38" s="77"/>
      <c r="HN38" s="78"/>
      <c r="HO38" s="93">
        <f>AD38+AK38+AQ38+AW38+BO38+BU38+CA38+CM38+CS38+CY38+DE38+DK38+DQ38+DW38+EO38+EU38+FB38+FD38+FM38+FS38+FY38+GE38+GK38+GQ38</f>
        <v>0</v>
      </c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5"/>
      <c r="IA38" s="76"/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81">
        <f>HO38*IA37</f>
        <v>0</v>
      </c>
      <c r="IM38" s="82"/>
      <c r="IN38" s="82"/>
      <c r="IO38" s="82"/>
      <c r="IP38" s="82"/>
      <c r="IQ38" s="82"/>
      <c r="IR38" s="83"/>
    </row>
    <row r="39" spans="1:252" s="12" customFormat="1" ht="16.5" customHeight="1" x14ac:dyDescent="0.2">
      <c r="A39" s="188" t="s">
        <v>87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9"/>
      <c r="X39" s="157"/>
      <c r="Y39" s="157"/>
      <c r="Z39" s="157"/>
      <c r="AA39" s="157"/>
      <c r="AB39" s="157"/>
      <c r="AC39" s="157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55">
        <f>AD39+AQ39</f>
        <v>0</v>
      </c>
      <c r="BD39" s="155"/>
      <c r="BE39" s="155"/>
      <c r="BF39" s="155"/>
      <c r="BG39" s="155"/>
      <c r="BH39" s="155"/>
      <c r="BI39" s="155">
        <f>AK39+AW39</f>
        <v>0</v>
      </c>
      <c r="BJ39" s="155"/>
      <c r="BK39" s="155"/>
      <c r="BL39" s="155"/>
      <c r="BM39" s="155"/>
      <c r="BN39" s="155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3"/>
      <c r="CH39" s="123"/>
      <c r="CI39" s="123"/>
      <c r="CJ39" s="123"/>
      <c r="CK39" s="123"/>
      <c r="CL39" s="123"/>
      <c r="CM39" s="157"/>
      <c r="CN39" s="157"/>
      <c r="CO39" s="157"/>
      <c r="CP39" s="157"/>
      <c r="CQ39" s="157"/>
      <c r="CR39" s="157"/>
      <c r="CS39" s="122"/>
      <c r="CT39" s="122"/>
      <c r="CU39" s="122"/>
      <c r="CV39" s="122"/>
      <c r="CW39" s="122"/>
      <c r="CX39" s="122"/>
      <c r="CY39" s="157"/>
      <c r="CZ39" s="157"/>
      <c r="DA39" s="157"/>
      <c r="DB39" s="157"/>
      <c r="DC39" s="157"/>
      <c r="DD39" s="157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3"/>
      <c r="ED39" s="123"/>
      <c r="EE39" s="123"/>
      <c r="EF39" s="123"/>
      <c r="EG39" s="123"/>
      <c r="EH39" s="123"/>
      <c r="EI39" s="123">
        <f>EC39*IA39</f>
        <v>0</v>
      </c>
      <c r="EJ39" s="123"/>
      <c r="EK39" s="123"/>
      <c r="EL39" s="123"/>
      <c r="EM39" s="123"/>
      <c r="EN39" s="123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3"/>
      <c r="FH39" s="123"/>
      <c r="FI39" s="123"/>
      <c r="FJ39" s="123"/>
      <c r="FK39" s="123"/>
      <c r="FL39" s="123"/>
      <c r="FM39" s="156"/>
      <c r="FN39" s="156"/>
      <c r="FO39" s="156"/>
      <c r="FP39" s="156"/>
      <c r="FQ39" s="156"/>
      <c r="FR39" s="156"/>
      <c r="FS39" s="135">
        <v>6.0000000000000001E-3</v>
      </c>
      <c r="FT39" s="135"/>
      <c r="FU39" s="135"/>
      <c r="FV39" s="135"/>
      <c r="FW39" s="135"/>
      <c r="FX39" s="135"/>
      <c r="FY39" s="157"/>
      <c r="FZ39" s="157"/>
      <c r="GA39" s="157"/>
      <c r="GB39" s="157"/>
      <c r="GC39" s="157"/>
      <c r="GD39" s="157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4"/>
      <c r="HD39" s="123"/>
      <c r="HE39" s="123"/>
      <c r="HF39" s="123"/>
      <c r="HG39" s="123"/>
      <c r="HH39" s="123"/>
      <c r="HI39" s="157" t="s">
        <v>168</v>
      </c>
      <c r="HJ39" s="157"/>
      <c r="HK39" s="157"/>
      <c r="HL39" s="157"/>
      <c r="HM39" s="157"/>
      <c r="HN39" s="157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2">
        <v>102.04</v>
      </c>
      <c r="IB39" s="122"/>
      <c r="IC39" s="122"/>
      <c r="ID39" s="122"/>
      <c r="IE39" s="122"/>
      <c r="IF39" s="122"/>
      <c r="IG39" s="122"/>
      <c r="IH39" s="122"/>
      <c r="II39" s="122"/>
      <c r="IJ39" s="122"/>
      <c r="IK39" s="76"/>
      <c r="IL39" s="102"/>
      <c r="IM39" s="79"/>
      <c r="IN39" s="79"/>
      <c r="IO39" s="79"/>
      <c r="IP39" s="79"/>
      <c r="IQ39" s="79"/>
      <c r="IR39" s="80"/>
    </row>
    <row r="40" spans="1:252" s="12" customFormat="1" ht="16.5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5"/>
      <c r="X40" s="157"/>
      <c r="Y40" s="157"/>
      <c r="Z40" s="157"/>
      <c r="AA40" s="157"/>
      <c r="AB40" s="157"/>
      <c r="AC40" s="157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3">
        <f>AD40+AK40+AQ40+AW40</f>
        <v>0</v>
      </c>
      <c r="BD40" s="123"/>
      <c r="BE40" s="123"/>
      <c r="BF40" s="123"/>
      <c r="BG40" s="123"/>
      <c r="BH40" s="123"/>
      <c r="BI40" s="154">
        <f>BC40*IA39</f>
        <v>0</v>
      </c>
      <c r="BJ40" s="154"/>
      <c r="BK40" s="154"/>
      <c r="BL40" s="154"/>
      <c r="BM40" s="154"/>
      <c r="BN40" s="154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2"/>
      <c r="CB40" s="122"/>
      <c r="CC40" s="122"/>
      <c r="CD40" s="122"/>
      <c r="CE40" s="122"/>
      <c r="CF40" s="122"/>
      <c r="CG40" s="123">
        <f>(BO40+BU40)*IA39</f>
        <v>0</v>
      </c>
      <c r="CH40" s="123"/>
      <c r="CI40" s="123"/>
      <c r="CJ40" s="123"/>
      <c r="CK40" s="123"/>
      <c r="CL40" s="123"/>
      <c r="CM40" s="157"/>
      <c r="CN40" s="157"/>
      <c r="CO40" s="157"/>
      <c r="CP40" s="157"/>
      <c r="CQ40" s="157"/>
      <c r="CR40" s="157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3">
        <f>CS40+DE40+DQ40</f>
        <v>0</v>
      </c>
      <c r="ED40" s="123"/>
      <c r="EE40" s="123"/>
      <c r="EF40" s="123"/>
      <c r="EG40" s="123"/>
      <c r="EH40" s="123"/>
      <c r="EI40" s="123">
        <f>EC40*IA40</f>
        <v>0</v>
      </c>
      <c r="EJ40" s="123"/>
      <c r="EK40" s="123"/>
      <c r="EL40" s="123"/>
      <c r="EM40" s="123"/>
      <c r="EN40" s="123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3">
        <f>EU40*IA40</f>
        <v>0</v>
      </c>
      <c r="FH40" s="123"/>
      <c r="FI40" s="123"/>
      <c r="FJ40" s="123"/>
      <c r="FK40" s="123"/>
      <c r="FL40" s="123"/>
      <c r="FM40" s="126"/>
      <c r="FN40" s="126"/>
      <c r="FO40" s="126"/>
      <c r="FP40" s="126"/>
      <c r="FQ40" s="126"/>
      <c r="FR40" s="126"/>
      <c r="FS40" s="126">
        <f>FS39*X17</f>
        <v>0</v>
      </c>
      <c r="FT40" s="126"/>
      <c r="FU40" s="126"/>
      <c r="FV40" s="126"/>
      <c r="FW40" s="126"/>
      <c r="FX40" s="126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54">
        <f>(FM40+FS40+FY40+GE40+GK40)*IA39</f>
        <v>0</v>
      </c>
      <c r="HD40" s="154"/>
      <c r="HE40" s="154"/>
      <c r="HF40" s="154"/>
      <c r="HG40" s="154"/>
      <c r="HH40" s="154"/>
      <c r="HI40" s="157"/>
      <c r="HJ40" s="157"/>
      <c r="HK40" s="157"/>
      <c r="HL40" s="157"/>
      <c r="HM40" s="157"/>
      <c r="HN40" s="157"/>
      <c r="HO40" s="125">
        <f>AD40+AK40+AQ40+AW40+BO40+BU40+CA40+CM40+CS40+CY40+DE40+DK40+DQ40+DW40+EO40+EU40+FA40+FD40+FM40+FS40+FY40+GE40+GK40+GQ40</f>
        <v>0</v>
      </c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76"/>
      <c r="IL40" s="81">
        <f>HO40*IA39</f>
        <v>0</v>
      </c>
      <c r="IM40" s="82"/>
      <c r="IN40" s="82"/>
      <c r="IO40" s="82"/>
      <c r="IP40" s="82"/>
      <c r="IQ40" s="82"/>
      <c r="IR40" s="83"/>
    </row>
    <row r="41" spans="1:252" s="12" customFormat="1" ht="16.5" customHeight="1" x14ac:dyDescent="0.2">
      <c r="A41" s="188" t="s">
        <v>89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9"/>
      <c r="X41" s="157"/>
      <c r="Y41" s="157"/>
      <c r="Z41" s="157"/>
      <c r="AA41" s="157"/>
      <c r="AB41" s="157"/>
      <c r="AC41" s="157"/>
      <c r="AD41" s="247"/>
      <c r="AE41" s="247"/>
      <c r="AF41" s="247"/>
      <c r="AG41" s="247"/>
      <c r="AH41" s="247"/>
      <c r="AI41" s="247"/>
      <c r="AJ41" s="247"/>
      <c r="AK41" s="246"/>
      <c r="AL41" s="246"/>
      <c r="AM41" s="246"/>
      <c r="AN41" s="246"/>
      <c r="AO41" s="246"/>
      <c r="AP41" s="246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234">
        <f>AD41+AQ41</f>
        <v>0</v>
      </c>
      <c r="BD41" s="155"/>
      <c r="BE41" s="155"/>
      <c r="BF41" s="155"/>
      <c r="BG41" s="155"/>
      <c r="BH41" s="155"/>
      <c r="BI41" s="155">
        <f>AK41+AW41</f>
        <v>0</v>
      </c>
      <c r="BJ41" s="155"/>
      <c r="BK41" s="155"/>
      <c r="BL41" s="155"/>
      <c r="BM41" s="155"/>
      <c r="BN41" s="155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122"/>
      <c r="CB41" s="122"/>
      <c r="CC41" s="122"/>
      <c r="CD41" s="122"/>
      <c r="CE41" s="122"/>
      <c r="CF41" s="122"/>
      <c r="CG41" s="123"/>
      <c r="CH41" s="123"/>
      <c r="CI41" s="123"/>
      <c r="CJ41" s="123"/>
      <c r="CK41" s="123"/>
      <c r="CL41" s="123"/>
      <c r="CM41" s="248"/>
      <c r="CN41" s="248"/>
      <c r="CO41" s="248"/>
      <c r="CP41" s="248"/>
      <c r="CQ41" s="248"/>
      <c r="CR41" s="248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3"/>
      <c r="ED41" s="123"/>
      <c r="EE41" s="123"/>
      <c r="EF41" s="123"/>
      <c r="EG41" s="123"/>
      <c r="EH41" s="123"/>
      <c r="EI41" s="124">
        <f>CM41+CS41+CY41+DE41+DK41+DQ41</f>
        <v>0</v>
      </c>
      <c r="EJ41" s="123"/>
      <c r="EK41" s="123"/>
      <c r="EL41" s="123"/>
      <c r="EM41" s="123"/>
      <c r="EN41" s="123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4"/>
      <c r="FE41" s="134"/>
      <c r="FF41" s="134"/>
      <c r="FG41" s="123"/>
      <c r="FH41" s="123"/>
      <c r="FI41" s="123"/>
      <c r="FJ41" s="123"/>
      <c r="FK41" s="123"/>
      <c r="FL41" s="123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3"/>
      <c r="HD41" s="123"/>
      <c r="HE41" s="123"/>
      <c r="HF41" s="123"/>
      <c r="HG41" s="123"/>
      <c r="HH41" s="123"/>
      <c r="HI41" s="157"/>
      <c r="HJ41" s="157"/>
      <c r="HK41" s="157"/>
      <c r="HL41" s="157"/>
      <c r="HM41" s="157"/>
      <c r="HN41" s="157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2">
        <v>385.5</v>
      </c>
      <c r="IB41" s="122"/>
      <c r="IC41" s="122"/>
      <c r="ID41" s="122"/>
      <c r="IE41" s="122"/>
      <c r="IF41" s="122"/>
      <c r="IG41" s="122"/>
      <c r="IH41" s="122"/>
      <c r="II41" s="122"/>
      <c r="IJ41" s="122"/>
      <c r="IK41" s="76"/>
      <c r="IL41" s="102"/>
      <c r="IM41" s="79"/>
      <c r="IN41" s="79"/>
      <c r="IO41" s="79"/>
      <c r="IP41" s="79"/>
      <c r="IQ41" s="79"/>
      <c r="IR41" s="80"/>
    </row>
    <row r="42" spans="1:252" s="12" customFormat="1" ht="16.5" customHeight="1" x14ac:dyDescent="0.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9"/>
      <c r="X42" s="157"/>
      <c r="Y42" s="157"/>
      <c r="Z42" s="157"/>
      <c r="AA42" s="157"/>
      <c r="AB42" s="157"/>
      <c r="AC42" s="157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3">
        <f>AD42+AK42+AQ42+AW42</f>
        <v>0</v>
      </c>
      <c r="BD42" s="123"/>
      <c r="BE42" s="123"/>
      <c r="BF42" s="123"/>
      <c r="BG42" s="123"/>
      <c r="BH42" s="123"/>
      <c r="BI42" s="123">
        <f>BC42*IA41</f>
        <v>0</v>
      </c>
      <c r="BJ42" s="123"/>
      <c r="BK42" s="123"/>
      <c r="BL42" s="123"/>
      <c r="BM42" s="123"/>
      <c r="BN42" s="123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2"/>
      <c r="CB42" s="122"/>
      <c r="CC42" s="122"/>
      <c r="CD42" s="122"/>
      <c r="CE42" s="122"/>
      <c r="CF42" s="122"/>
      <c r="CG42" s="154">
        <f>(BO42+BU42)*IA41</f>
        <v>0</v>
      </c>
      <c r="CH42" s="154"/>
      <c r="CI42" s="154"/>
      <c r="CJ42" s="154"/>
      <c r="CK42" s="154"/>
      <c r="CL42" s="154"/>
      <c r="CM42" s="126"/>
      <c r="CN42" s="126"/>
      <c r="CO42" s="126"/>
      <c r="CP42" s="126"/>
      <c r="CQ42" s="126"/>
      <c r="CR42" s="126"/>
      <c r="CS42" s="122"/>
      <c r="CT42" s="122"/>
      <c r="CU42" s="122"/>
      <c r="CV42" s="122"/>
      <c r="CW42" s="122"/>
      <c r="CX42" s="122"/>
      <c r="CY42" s="157"/>
      <c r="CZ42" s="157"/>
      <c r="DA42" s="157"/>
      <c r="DB42" s="157"/>
      <c r="DC42" s="157"/>
      <c r="DD42" s="157"/>
      <c r="DE42" s="122"/>
      <c r="DF42" s="122"/>
      <c r="DG42" s="122"/>
      <c r="DH42" s="122"/>
      <c r="DI42" s="122"/>
      <c r="DJ42" s="122"/>
      <c r="DK42" s="157"/>
      <c r="DL42" s="157"/>
      <c r="DM42" s="157"/>
      <c r="DN42" s="157"/>
      <c r="DO42" s="157"/>
      <c r="DP42" s="157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4">
        <f>CM42+CS42+CY42+DE42+DQ42</f>
        <v>0</v>
      </c>
      <c r="ED42" s="123"/>
      <c r="EE42" s="123"/>
      <c r="EF42" s="123"/>
      <c r="EG42" s="123"/>
      <c r="EH42" s="123"/>
      <c r="EI42" s="154">
        <f>EC42*IA41</f>
        <v>0</v>
      </c>
      <c r="EJ42" s="154"/>
      <c r="EK42" s="154"/>
      <c r="EL42" s="154"/>
      <c r="EM42" s="154"/>
      <c r="EN42" s="154"/>
      <c r="EO42" s="126"/>
      <c r="EP42" s="126"/>
      <c r="EQ42" s="126"/>
      <c r="ER42" s="126"/>
      <c r="ES42" s="126"/>
      <c r="ET42" s="126"/>
      <c r="EU42" s="122"/>
      <c r="EV42" s="122"/>
      <c r="EW42" s="122"/>
      <c r="EX42" s="122"/>
      <c r="EY42" s="122"/>
      <c r="EZ42" s="122"/>
      <c r="FA42" s="122"/>
      <c r="FB42" s="122"/>
      <c r="FC42" s="122"/>
      <c r="FD42" s="126"/>
      <c r="FE42" s="126"/>
      <c r="FF42" s="126"/>
      <c r="FG42" s="154">
        <f>(EO42+EU42+FA42+FD42)*IA41</f>
        <v>0</v>
      </c>
      <c r="FH42" s="154"/>
      <c r="FI42" s="154"/>
      <c r="FJ42" s="154"/>
      <c r="FK42" s="154"/>
      <c r="FL42" s="154"/>
      <c r="FM42" s="157"/>
      <c r="FN42" s="157"/>
      <c r="FO42" s="157"/>
      <c r="FP42" s="157"/>
      <c r="FQ42" s="157"/>
      <c r="FR42" s="157"/>
      <c r="FS42" s="126"/>
      <c r="FT42" s="126"/>
      <c r="FU42" s="126"/>
      <c r="FV42" s="126"/>
      <c r="FW42" s="126"/>
      <c r="FX42" s="126"/>
      <c r="FY42" s="157"/>
      <c r="FZ42" s="157"/>
      <c r="GA42" s="157"/>
      <c r="GB42" s="157"/>
      <c r="GC42" s="157"/>
      <c r="GD42" s="157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54">
        <f>(FM42+FS42+FY42+GE42)*IA41</f>
        <v>0</v>
      </c>
      <c r="HD42" s="154"/>
      <c r="HE42" s="154"/>
      <c r="HF42" s="154"/>
      <c r="HG42" s="154"/>
      <c r="HH42" s="154"/>
      <c r="HI42" s="157"/>
      <c r="HJ42" s="157"/>
      <c r="HK42" s="157"/>
      <c r="HL42" s="157"/>
      <c r="HM42" s="157"/>
      <c r="HN42" s="157"/>
      <c r="HO42" s="125">
        <f>AD42+AK42+AQ42+AW42+BO42+BU42+CA42+CM42+CS42+CY42+DE42+DK42+DQ42+DW42+EO42+EU42+FA42+FD42+FM42+FS42+FY42+GE42+GK42+GQ42</f>
        <v>0</v>
      </c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76"/>
      <c r="IL42" s="81">
        <f>HO42*IA41</f>
        <v>0</v>
      </c>
      <c r="IM42" s="79"/>
      <c r="IN42" s="79"/>
      <c r="IO42" s="79"/>
      <c r="IP42" s="79"/>
      <c r="IQ42" s="79"/>
      <c r="IR42" s="80"/>
    </row>
    <row r="43" spans="1:252" s="12" customFormat="1" ht="16.5" customHeight="1" x14ac:dyDescent="0.2">
      <c r="A43" s="188" t="s">
        <v>59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9"/>
      <c r="X43" s="157"/>
      <c r="Y43" s="157"/>
      <c r="Z43" s="157"/>
      <c r="AA43" s="157"/>
      <c r="AB43" s="157"/>
      <c r="AC43" s="157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55">
        <f>AD43+AQ43</f>
        <v>0</v>
      </c>
      <c r="BD43" s="155"/>
      <c r="BE43" s="155"/>
      <c r="BF43" s="155"/>
      <c r="BG43" s="155"/>
      <c r="BH43" s="155"/>
      <c r="BI43" s="155">
        <f t="shared" si="0"/>
        <v>0</v>
      </c>
      <c r="BJ43" s="155"/>
      <c r="BK43" s="155"/>
      <c r="BL43" s="155"/>
      <c r="BM43" s="155"/>
      <c r="BN43" s="155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3"/>
      <c r="CH43" s="123"/>
      <c r="CI43" s="123"/>
      <c r="CJ43" s="123"/>
      <c r="CK43" s="123"/>
      <c r="CL43" s="123"/>
      <c r="CM43" s="156" t="s">
        <v>185</v>
      </c>
      <c r="CN43" s="156"/>
      <c r="CO43" s="156"/>
      <c r="CP43" s="156"/>
      <c r="CQ43" s="156"/>
      <c r="CR43" s="156"/>
      <c r="CS43" s="135"/>
      <c r="CT43" s="135"/>
      <c r="CU43" s="135"/>
      <c r="CV43" s="135"/>
      <c r="CW43" s="135"/>
      <c r="CX43" s="135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3"/>
      <c r="ED43" s="123"/>
      <c r="EE43" s="123"/>
      <c r="EF43" s="123"/>
      <c r="EG43" s="123"/>
      <c r="EH43" s="123"/>
      <c r="EI43" s="124">
        <f>CM43+CS43+CY43+DE43+DK43+DQ43</f>
        <v>7.8E-2</v>
      </c>
      <c r="EJ43" s="123"/>
      <c r="EK43" s="123"/>
      <c r="EL43" s="123"/>
      <c r="EM43" s="123"/>
      <c r="EN43" s="123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3"/>
      <c r="FH43" s="123"/>
      <c r="FI43" s="123"/>
      <c r="FJ43" s="123"/>
      <c r="FK43" s="123"/>
      <c r="FL43" s="123"/>
      <c r="FM43" s="156"/>
      <c r="FN43" s="156"/>
      <c r="FO43" s="156"/>
      <c r="FP43" s="156"/>
      <c r="FQ43" s="156"/>
      <c r="FR43" s="156"/>
      <c r="FS43" s="135"/>
      <c r="FT43" s="135"/>
      <c r="FU43" s="135"/>
      <c r="FV43" s="135"/>
      <c r="FW43" s="135"/>
      <c r="FX43" s="135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4"/>
      <c r="HD43" s="123"/>
      <c r="HE43" s="123"/>
      <c r="HF43" s="123"/>
      <c r="HG43" s="123"/>
      <c r="HH43" s="123"/>
      <c r="HI43" s="157" t="s">
        <v>162</v>
      </c>
      <c r="HJ43" s="157"/>
      <c r="HK43" s="157"/>
      <c r="HL43" s="157"/>
      <c r="HM43" s="157"/>
      <c r="HN43" s="157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2">
        <v>799.99</v>
      </c>
      <c r="IB43" s="122"/>
      <c r="IC43" s="122"/>
      <c r="ID43" s="122"/>
      <c r="IE43" s="122"/>
      <c r="IF43" s="122"/>
      <c r="IG43" s="122"/>
      <c r="IH43" s="122"/>
      <c r="II43" s="122"/>
      <c r="IJ43" s="122"/>
      <c r="IK43" s="76"/>
      <c r="IL43" s="102"/>
      <c r="IM43" s="79"/>
      <c r="IN43" s="79"/>
      <c r="IO43" s="79"/>
      <c r="IP43" s="79"/>
      <c r="IQ43" s="79"/>
      <c r="IR43" s="80"/>
    </row>
    <row r="44" spans="1:252" s="12" customFormat="1" ht="16.5" customHeight="1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9"/>
      <c r="X44" s="157"/>
      <c r="Y44" s="157"/>
      <c r="Z44" s="157"/>
      <c r="AA44" s="157"/>
      <c r="AB44" s="157"/>
      <c r="AC44" s="157"/>
      <c r="AD44" s="249"/>
      <c r="AE44" s="249"/>
      <c r="AF44" s="249"/>
      <c r="AG44" s="249"/>
      <c r="AH44" s="249"/>
      <c r="AI44" s="249"/>
      <c r="AJ44" s="249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3">
        <f>AD44+AK44+AQ44+AW44</f>
        <v>0</v>
      </c>
      <c r="BD44" s="123"/>
      <c r="BE44" s="123"/>
      <c r="BF44" s="123"/>
      <c r="BG44" s="123"/>
      <c r="BH44" s="123"/>
      <c r="BI44" s="123">
        <f>AK44+AW44</f>
        <v>0</v>
      </c>
      <c r="BJ44" s="123"/>
      <c r="BK44" s="123"/>
      <c r="BL44" s="123"/>
      <c r="BM44" s="123"/>
      <c r="BN44" s="123"/>
      <c r="BO44" s="250"/>
      <c r="BP44" s="250"/>
      <c r="BQ44" s="250"/>
      <c r="BR44" s="250"/>
      <c r="BS44" s="250"/>
      <c r="BT44" s="250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>
        <f>BU44*IA44</f>
        <v>0</v>
      </c>
      <c r="CH44" s="123"/>
      <c r="CI44" s="123"/>
      <c r="CJ44" s="123"/>
      <c r="CK44" s="123"/>
      <c r="CL44" s="123"/>
      <c r="CM44" s="126">
        <f>CM43*X15</f>
        <v>1.0920000000000001</v>
      </c>
      <c r="CN44" s="126"/>
      <c r="CO44" s="126"/>
      <c r="CP44" s="126"/>
      <c r="CQ44" s="126"/>
      <c r="CR44" s="126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5">
        <f>CM44+CS44+CY44+DE44+DK44+DQ44</f>
        <v>1.0920000000000001</v>
      </c>
      <c r="ED44" s="123"/>
      <c r="EE44" s="123"/>
      <c r="EF44" s="123"/>
      <c r="EG44" s="123"/>
      <c r="EH44" s="123"/>
      <c r="EI44" s="154">
        <f>EC44*IA43</f>
        <v>873.58908000000008</v>
      </c>
      <c r="EJ44" s="154"/>
      <c r="EK44" s="154"/>
      <c r="EL44" s="154"/>
      <c r="EM44" s="154"/>
      <c r="EN44" s="154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>
        <f>EU44*IA44</f>
        <v>0</v>
      </c>
      <c r="FH44" s="123"/>
      <c r="FI44" s="123"/>
      <c r="FJ44" s="123"/>
      <c r="FK44" s="123"/>
      <c r="FL44" s="123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54">
        <f>(FM44+FS44+FY44+GE44+GK44)*IA43</f>
        <v>0</v>
      </c>
      <c r="HD44" s="154"/>
      <c r="HE44" s="154"/>
      <c r="HF44" s="154"/>
      <c r="HG44" s="154"/>
      <c r="HH44" s="154"/>
      <c r="HI44" s="122"/>
      <c r="HJ44" s="122"/>
      <c r="HK44" s="122"/>
      <c r="HL44" s="122"/>
      <c r="HM44" s="122"/>
      <c r="HN44" s="122"/>
      <c r="HO44" s="125">
        <f>AD44+AK44+AQ44+AW44+BO44+BU44+CA44+CM44+CS44+CY44+DE44+DK44+DQ44+DW44+EO44+EU44+FA44+FD44+FM44+FS44+FY44+GE44+GK44+GQ44</f>
        <v>1.0920000000000001</v>
      </c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81">
        <f>HO44*IA43</f>
        <v>873.58908000000008</v>
      </c>
      <c r="IM44" s="79"/>
      <c r="IN44" s="79"/>
      <c r="IO44" s="79"/>
      <c r="IP44" s="79"/>
      <c r="IQ44" s="79"/>
      <c r="IR44" s="80"/>
    </row>
    <row r="45" spans="1:252" s="12" customFormat="1" ht="16.5" customHeight="1" x14ac:dyDescent="0.2">
      <c r="A45" s="244" t="s">
        <v>28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5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55">
        <f>AK45+AW45</f>
        <v>0</v>
      </c>
      <c r="BD45" s="155"/>
      <c r="BE45" s="155"/>
      <c r="BF45" s="155"/>
      <c r="BG45" s="155"/>
      <c r="BH45" s="155"/>
      <c r="BI45" s="155">
        <f t="shared" si="0"/>
        <v>0</v>
      </c>
      <c r="BJ45" s="155"/>
      <c r="BK45" s="155"/>
      <c r="BL45" s="155"/>
      <c r="BM45" s="155"/>
      <c r="BN45" s="155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/>
      <c r="CH45" s="123"/>
      <c r="CI45" s="123"/>
      <c r="CJ45" s="123"/>
      <c r="CK45" s="123"/>
      <c r="CL45" s="123"/>
      <c r="CM45" s="133">
        <v>0.12</v>
      </c>
      <c r="CN45" s="133"/>
      <c r="CO45" s="133"/>
      <c r="CP45" s="133"/>
      <c r="CQ45" s="133"/>
      <c r="CR45" s="133"/>
      <c r="CS45" s="133">
        <v>0.22</v>
      </c>
      <c r="CT45" s="133"/>
      <c r="CU45" s="133"/>
      <c r="CV45" s="133"/>
      <c r="CW45" s="133"/>
      <c r="CX45" s="133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3"/>
      <c r="ED45" s="123"/>
      <c r="EE45" s="123"/>
      <c r="EF45" s="123"/>
      <c r="EG45" s="123"/>
      <c r="EH45" s="123"/>
      <c r="EI45" s="123">
        <f>CM45+CS45+CY45+DE45+DK45+DQ45</f>
        <v>0.33999999999999997</v>
      </c>
      <c r="EJ45" s="123"/>
      <c r="EK45" s="123"/>
      <c r="EL45" s="123"/>
      <c r="EM45" s="123"/>
      <c r="EN45" s="123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3"/>
      <c r="FH45" s="123"/>
      <c r="FI45" s="123"/>
      <c r="FJ45" s="123"/>
      <c r="FK45" s="123"/>
      <c r="FL45" s="12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/>
      <c r="HD45" s="123"/>
      <c r="HE45" s="123"/>
      <c r="HF45" s="123"/>
      <c r="HG45" s="123"/>
      <c r="HH45" s="123"/>
      <c r="HI45" s="122">
        <v>34</v>
      </c>
      <c r="HJ45" s="122"/>
      <c r="HK45" s="122"/>
      <c r="HL45" s="122"/>
      <c r="HM45" s="122"/>
      <c r="HN45" s="122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2">
        <v>39.64</v>
      </c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102"/>
      <c r="IM45" s="79"/>
      <c r="IN45" s="79"/>
      <c r="IO45" s="79"/>
      <c r="IP45" s="79"/>
      <c r="IQ45" s="79"/>
      <c r="IR45" s="80"/>
    </row>
    <row r="46" spans="1:252" s="12" customFormat="1" ht="16.5" customHeight="1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3">
        <f>AD46+AK46+AQ46+AW46</f>
        <v>0</v>
      </c>
      <c r="BD46" s="123"/>
      <c r="BE46" s="123"/>
      <c r="BF46" s="123"/>
      <c r="BG46" s="123"/>
      <c r="BH46" s="123"/>
      <c r="BI46" s="123">
        <f t="shared" si="0"/>
        <v>0</v>
      </c>
      <c r="BJ46" s="123"/>
      <c r="BK46" s="123"/>
      <c r="BL46" s="123"/>
      <c r="BM46" s="123"/>
      <c r="BN46" s="123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>
        <f>BU46*IA46</f>
        <v>0</v>
      </c>
      <c r="CH46" s="123"/>
      <c r="CI46" s="123"/>
      <c r="CJ46" s="123"/>
      <c r="CK46" s="123"/>
      <c r="CL46" s="123"/>
      <c r="CM46" s="126">
        <f>CM45*X15</f>
        <v>1.68</v>
      </c>
      <c r="CN46" s="126"/>
      <c r="CO46" s="126"/>
      <c r="CP46" s="126"/>
      <c r="CQ46" s="126"/>
      <c r="CR46" s="126"/>
      <c r="CS46" s="126">
        <f>CS45*X15</f>
        <v>3.08</v>
      </c>
      <c r="CT46" s="126"/>
      <c r="CU46" s="126"/>
      <c r="CV46" s="126"/>
      <c r="CW46" s="126"/>
      <c r="CX46" s="126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5">
        <f>CM46+CS46+CY46+DE46+DK46+DQ46</f>
        <v>4.76</v>
      </c>
      <c r="ED46" s="123"/>
      <c r="EE46" s="123"/>
      <c r="EF46" s="123"/>
      <c r="EG46" s="123"/>
      <c r="EH46" s="123"/>
      <c r="EI46" s="154">
        <f>EC46*IA45</f>
        <v>188.68639999999999</v>
      </c>
      <c r="EJ46" s="154"/>
      <c r="EK46" s="154"/>
      <c r="EL46" s="154"/>
      <c r="EM46" s="154"/>
      <c r="EN46" s="154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>
        <f>EU46*IA46</f>
        <v>0</v>
      </c>
      <c r="FH46" s="123"/>
      <c r="FI46" s="123"/>
      <c r="FJ46" s="123"/>
      <c r="FK46" s="123"/>
      <c r="FL46" s="123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54">
        <f>(FM46+FS46+FY46+GE46+GK46)*IA45</f>
        <v>0</v>
      </c>
      <c r="HD46" s="154"/>
      <c r="HE46" s="154"/>
      <c r="HF46" s="154"/>
      <c r="HG46" s="154"/>
      <c r="HH46" s="154"/>
      <c r="HI46" s="157"/>
      <c r="HJ46" s="157"/>
      <c r="HK46" s="157"/>
      <c r="HL46" s="157"/>
      <c r="HM46" s="157"/>
      <c r="HN46" s="157"/>
      <c r="HO46" s="125">
        <f>AD46+AK46+AQ46+AW46+BO46+BU46+CA46+CM46+CS46+CY46+DE46+DK46+DQ46+DW46+EO46+EU46+FA46+FD46+FM46+FS46+FY46+GE46+GK46+GQ46</f>
        <v>4.76</v>
      </c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81">
        <f>HO46*IA45</f>
        <v>188.68639999999999</v>
      </c>
      <c r="IM46" s="79"/>
      <c r="IN46" s="79"/>
      <c r="IO46" s="79"/>
      <c r="IP46" s="79"/>
      <c r="IQ46" s="79"/>
      <c r="IR46" s="80"/>
    </row>
    <row r="47" spans="1:252" s="12" customFormat="1" ht="16.5" customHeight="1" x14ac:dyDescent="0.2">
      <c r="A47" s="188" t="s">
        <v>27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234">
        <f>AD47+AQ47</f>
        <v>0</v>
      </c>
      <c r="BD47" s="155"/>
      <c r="BE47" s="155"/>
      <c r="BF47" s="155"/>
      <c r="BG47" s="155"/>
      <c r="BH47" s="155"/>
      <c r="BI47" s="155">
        <f>AK47+AW47</f>
        <v>0</v>
      </c>
      <c r="BJ47" s="155"/>
      <c r="BK47" s="155"/>
      <c r="BL47" s="155"/>
      <c r="BM47" s="155"/>
      <c r="BN47" s="155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/>
      <c r="CH47" s="123"/>
      <c r="CI47" s="123"/>
      <c r="CJ47" s="123"/>
      <c r="CK47" s="123"/>
      <c r="CL47" s="123"/>
      <c r="CM47" s="133">
        <v>0.02</v>
      </c>
      <c r="CN47" s="133"/>
      <c r="CO47" s="133"/>
      <c r="CP47" s="133"/>
      <c r="CQ47" s="133"/>
      <c r="CR47" s="133"/>
      <c r="CS47" s="133">
        <v>0.02</v>
      </c>
      <c r="CT47" s="133"/>
      <c r="CU47" s="133"/>
      <c r="CV47" s="133"/>
      <c r="CW47" s="133"/>
      <c r="CX47" s="133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3"/>
      <c r="ED47" s="123"/>
      <c r="EE47" s="123"/>
      <c r="EF47" s="123"/>
      <c r="EG47" s="123"/>
      <c r="EH47" s="123"/>
      <c r="EI47" s="124">
        <f>CM47+CS47+CY47+DE47+DK47+DQ47</f>
        <v>0.04</v>
      </c>
      <c r="EJ47" s="123"/>
      <c r="EK47" s="123"/>
      <c r="EL47" s="123"/>
      <c r="EM47" s="123"/>
      <c r="EN47" s="123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22"/>
      <c r="FB47" s="122"/>
      <c r="FC47" s="122"/>
      <c r="FD47" s="122"/>
      <c r="FE47" s="122"/>
      <c r="FF47" s="122"/>
      <c r="FG47" s="123"/>
      <c r="FH47" s="123"/>
      <c r="FI47" s="123"/>
      <c r="FJ47" s="123"/>
      <c r="FK47" s="123"/>
      <c r="FL47" s="12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4"/>
      <c r="HD47" s="123"/>
      <c r="HE47" s="123"/>
      <c r="HF47" s="123"/>
      <c r="HG47" s="123"/>
      <c r="HH47" s="123"/>
      <c r="HI47" s="157" t="s">
        <v>149</v>
      </c>
      <c r="HJ47" s="157"/>
      <c r="HK47" s="157"/>
      <c r="HL47" s="157"/>
      <c r="HM47" s="157"/>
      <c r="HN47" s="157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2">
        <v>46.67</v>
      </c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102"/>
      <c r="IM47" s="79"/>
      <c r="IN47" s="79"/>
      <c r="IO47" s="79"/>
      <c r="IP47" s="79"/>
      <c r="IQ47" s="79"/>
      <c r="IR47" s="80"/>
    </row>
    <row r="48" spans="1:252" s="12" customFormat="1" ht="16.5" customHeight="1" x14ac:dyDescent="0.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9"/>
      <c r="X48" s="157"/>
      <c r="Y48" s="157"/>
      <c r="Z48" s="157"/>
      <c r="AA48" s="157"/>
      <c r="AB48" s="157"/>
      <c r="AC48" s="157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3">
        <f>AD48+AK48+AQ48+AW48</f>
        <v>0</v>
      </c>
      <c r="BD48" s="123"/>
      <c r="BE48" s="123"/>
      <c r="BF48" s="123"/>
      <c r="BG48" s="123"/>
      <c r="BH48" s="123"/>
      <c r="BI48" s="123">
        <f t="shared" si="0"/>
        <v>0</v>
      </c>
      <c r="BJ48" s="123"/>
      <c r="BK48" s="123"/>
      <c r="BL48" s="123"/>
      <c r="BM48" s="123"/>
      <c r="BN48" s="123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3">
        <f>BU48*IA48</f>
        <v>0</v>
      </c>
      <c r="CH48" s="123"/>
      <c r="CI48" s="123"/>
      <c r="CJ48" s="123"/>
      <c r="CK48" s="123"/>
      <c r="CL48" s="123"/>
      <c r="CM48" s="126">
        <f>CM47*X15</f>
        <v>0.28000000000000003</v>
      </c>
      <c r="CN48" s="126"/>
      <c r="CO48" s="126"/>
      <c r="CP48" s="126"/>
      <c r="CQ48" s="126"/>
      <c r="CR48" s="126"/>
      <c r="CS48" s="126">
        <f>CS47*X15</f>
        <v>0.28000000000000003</v>
      </c>
      <c r="CT48" s="126"/>
      <c r="CU48" s="126"/>
      <c r="CV48" s="126"/>
      <c r="CW48" s="126"/>
      <c r="CX48" s="126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5">
        <f>CM48+CS48+CY48+DE48+DK48+DQ48</f>
        <v>0.56000000000000005</v>
      </c>
      <c r="ED48" s="123"/>
      <c r="EE48" s="123"/>
      <c r="EF48" s="123"/>
      <c r="EG48" s="123"/>
      <c r="EH48" s="123"/>
      <c r="EI48" s="154">
        <f>EC48*IA47</f>
        <v>26.135200000000005</v>
      </c>
      <c r="EJ48" s="154"/>
      <c r="EK48" s="154"/>
      <c r="EL48" s="154"/>
      <c r="EM48" s="154"/>
      <c r="EN48" s="154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54">
        <f>(EO48+EU48+FA48+FD48)*IA47</f>
        <v>0</v>
      </c>
      <c r="FH48" s="154"/>
      <c r="FI48" s="154"/>
      <c r="FJ48" s="154"/>
      <c r="FK48" s="154"/>
      <c r="FL48" s="154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54">
        <f>(FM48+FS48+FY48+GE48+GK48)*IA47</f>
        <v>0</v>
      </c>
      <c r="HD48" s="154"/>
      <c r="HE48" s="154"/>
      <c r="HF48" s="154"/>
      <c r="HG48" s="154"/>
      <c r="HH48" s="154"/>
      <c r="HI48" s="122"/>
      <c r="HJ48" s="122"/>
      <c r="HK48" s="122"/>
      <c r="HL48" s="122"/>
      <c r="HM48" s="122"/>
      <c r="HN48" s="122"/>
      <c r="HO48" s="125">
        <f>AD48+AK48+AQ48+AW48+BO48+BU48+CA48+CM48+CS48+CY48+DE48+DK48+DQ48+DW48+EO48+EU48+FA48+FD48+FM48+FS48+FY48+GE48+GK48+GQ48</f>
        <v>0.56000000000000005</v>
      </c>
      <c r="HP48" s="123"/>
      <c r="HQ48" s="123"/>
      <c r="HR48" s="123"/>
      <c r="HS48" s="123"/>
      <c r="HT48" s="123"/>
      <c r="HU48" s="123"/>
      <c r="HV48" s="123"/>
      <c r="HW48" s="123"/>
      <c r="HX48" s="123"/>
      <c r="HY48" s="123"/>
      <c r="HZ48" s="123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76"/>
      <c r="IL48" s="81">
        <f>HO48*IA47</f>
        <v>26.135200000000005</v>
      </c>
      <c r="IM48" s="79"/>
      <c r="IN48" s="79"/>
      <c r="IO48" s="79"/>
      <c r="IP48" s="79"/>
      <c r="IQ48" s="79"/>
      <c r="IR48" s="80"/>
    </row>
    <row r="49" spans="1:252" s="12" customFormat="1" ht="16.5" customHeight="1" x14ac:dyDescent="0.2">
      <c r="A49" s="188" t="s">
        <v>26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9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234">
        <f>AD49+AQ49</f>
        <v>0</v>
      </c>
      <c r="BD49" s="155"/>
      <c r="BE49" s="155"/>
      <c r="BF49" s="155"/>
      <c r="BG49" s="155"/>
      <c r="BH49" s="155"/>
      <c r="BI49" s="155">
        <f>AK49+AW49</f>
        <v>0</v>
      </c>
      <c r="BJ49" s="155"/>
      <c r="BK49" s="155"/>
      <c r="BL49" s="155"/>
      <c r="BM49" s="155"/>
      <c r="BN49" s="155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3"/>
      <c r="CH49" s="123"/>
      <c r="CI49" s="123"/>
      <c r="CJ49" s="123"/>
      <c r="CK49" s="123"/>
      <c r="CL49" s="123"/>
      <c r="CM49" s="133">
        <v>0.02</v>
      </c>
      <c r="CN49" s="133"/>
      <c r="CO49" s="133"/>
      <c r="CP49" s="133"/>
      <c r="CQ49" s="133"/>
      <c r="CR49" s="133"/>
      <c r="CS49" s="133">
        <v>0.02</v>
      </c>
      <c r="CT49" s="133"/>
      <c r="CU49" s="133"/>
      <c r="CV49" s="133"/>
      <c r="CW49" s="133"/>
      <c r="CX49" s="133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3"/>
      <c r="ED49" s="123"/>
      <c r="EE49" s="123"/>
      <c r="EF49" s="123"/>
      <c r="EG49" s="123"/>
      <c r="EH49" s="123"/>
      <c r="EI49" s="124">
        <f>CM49+CS49+CY49+DE49+DK49+DQ49</f>
        <v>0.04</v>
      </c>
      <c r="EJ49" s="123"/>
      <c r="EK49" s="123"/>
      <c r="EL49" s="123"/>
      <c r="EM49" s="123"/>
      <c r="EN49" s="123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3"/>
      <c r="FH49" s="123"/>
      <c r="FI49" s="123"/>
      <c r="FJ49" s="123"/>
      <c r="FK49" s="123"/>
      <c r="FL49" s="12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5"/>
      <c r="FZ49" s="135"/>
      <c r="GA49" s="135"/>
      <c r="GB49" s="135"/>
      <c r="GC49" s="135"/>
      <c r="GD49" s="135"/>
      <c r="GE49" s="133"/>
      <c r="GF49" s="133"/>
      <c r="GG49" s="133"/>
      <c r="GH49" s="133"/>
      <c r="GI49" s="133"/>
      <c r="GJ49" s="133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3"/>
      <c r="HD49" s="123"/>
      <c r="HE49" s="123"/>
      <c r="HF49" s="123"/>
      <c r="HG49" s="123"/>
      <c r="HH49" s="123"/>
      <c r="HI49" s="122">
        <v>40</v>
      </c>
      <c r="HJ49" s="122"/>
      <c r="HK49" s="122"/>
      <c r="HL49" s="122"/>
      <c r="HM49" s="122"/>
      <c r="HN49" s="122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2">
        <v>56.48</v>
      </c>
      <c r="IB49" s="122"/>
      <c r="IC49" s="122"/>
      <c r="ID49" s="122"/>
      <c r="IE49" s="122"/>
      <c r="IF49" s="122"/>
      <c r="IG49" s="122"/>
      <c r="IH49" s="122"/>
      <c r="II49" s="122"/>
      <c r="IJ49" s="122"/>
      <c r="IK49" s="76"/>
      <c r="IL49" s="102"/>
      <c r="IM49" s="79"/>
      <c r="IN49" s="79"/>
      <c r="IO49" s="79"/>
      <c r="IP49" s="79"/>
      <c r="IQ49" s="79"/>
      <c r="IR49" s="80"/>
    </row>
    <row r="50" spans="1:252" s="12" customFormat="1" ht="16.5" customHeight="1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9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4">
        <f>AD50+AK50+AQ50+AW50</f>
        <v>0</v>
      </c>
      <c r="BD50" s="123"/>
      <c r="BE50" s="123"/>
      <c r="BF50" s="123"/>
      <c r="BG50" s="123"/>
      <c r="BH50" s="123"/>
      <c r="BI50" s="123">
        <f t="shared" si="0"/>
        <v>0</v>
      </c>
      <c r="BJ50" s="123"/>
      <c r="BK50" s="123"/>
      <c r="BL50" s="123"/>
      <c r="BM50" s="123"/>
      <c r="BN50" s="123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3">
        <f>BU50*IA50</f>
        <v>0</v>
      </c>
      <c r="CH50" s="123"/>
      <c r="CI50" s="123"/>
      <c r="CJ50" s="123"/>
      <c r="CK50" s="123"/>
      <c r="CL50" s="123"/>
      <c r="CM50" s="126">
        <f>CM49*X15</f>
        <v>0.28000000000000003</v>
      </c>
      <c r="CN50" s="126"/>
      <c r="CO50" s="126"/>
      <c r="CP50" s="126"/>
      <c r="CQ50" s="126"/>
      <c r="CR50" s="126"/>
      <c r="CS50" s="126">
        <f>CS49*X15</f>
        <v>0.28000000000000003</v>
      </c>
      <c r="CT50" s="126"/>
      <c r="CU50" s="126"/>
      <c r="CV50" s="126"/>
      <c r="CW50" s="126"/>
      <c r="CX50" s="126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5">
        <f>CM50+CS50+CY50+DE50+DK50+DQ50</f>
        <v>0.56000000000000005</v>
      </c>
      <c r="ED50" s="123"/>
      <c r="EE50" s="123"/>
      <c r="EF50" s="123"/>
      <c r="EG50" s="123"/>
      <c r="EH50" s="123"/>
      <c r="EI50" s="154">
        <f>EC50*IA49</f>
        <v>31.628800000000002</v>
      </c>
      <c r="EJ50" s="154"/>
      <c r="EK50" s="154"/>
      <c r="EL50" s="154"/>
      <c r="EM50" s="154"/>
      <c r="EN50" s="154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3">
        <f>EU50*IA50</f>
        <v>0</v>
      </c>
      <c r="FH50" s="123"/>
      <c r="FI50" s="123"/>
      <c r="FJ50" s="123"/>
      <c r="FK50" s="123"/>
      <c r="FL50" s="123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54">
        <f>(FM50+FS50+FY50+GE50+GK50)*IA49</f>
        <v>0</v>
      </c>
      <c r="HD50" s="154"/>
      <c r="HE50" s="154"/>
      <c r="HF50" s="154"/>
      <c r="HG50" s="154"/>
      <c r="HH50" s="154"/>
      <c r="HI50" s="157"/>
      <c r="HJ50" s="157"/>
      <c r="HK50" s="157"/>
      <c r="HL50" s="157"/>
      <c r="HM50" s="157"/>
      <c r="HN50" s="157"/>
      <c r="HO50" s="125">
        <f>AD50+AK50+AQ50+AW50+BO50+BU50+CA50+CM50+CS50+CY50+DE50+DK50+DQ50+DW50+EO50+EU50+FA50+FD50+FM50+FS50+FY50+GE50+GK50+GQ50</f>
        <v>0.56000000000000005</v>
      </c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76"/>
      <c r="IL50" s="81">
        <f>HO50*IA49</f>
        <v>31.628800000000002</v>
      </c>
      <c r="IM50" s="79"/>
      <c r="IN50" s="79"/>
      <c r="IO50" s="79"/>
      <c r="IP50" s="79"/>
      <c r="IQ50" s="79"/>
      <c r="IR50" s="80"/>
    </row>
    <row r="51" spans="1:252" s="12" customFormat="1" ht="16.5" customHeight="1" x14ac:dyDescent="0.2">
      <c r="A51" s="188" t="s">
        <v>64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9"/>
      <c r="X51" s="157"/>
      <c r="Y51" s="157"/>
      <c r="Z51" s="157"/>
      <c r="AA51" s="157"/>
      <c r="AB51" s="157"/>
      <c r="AC51" s="157"/>
      <c r="AD51" s="248"/>
      <c r="AE51" s="248"/>
      <c r="AF51" s="248"/>
      <c r="AG51" s="248"/>
      <c r="AH51" s="248"/>
      <c r="AI51" s="248"/>
      <c r="AJ51" s="248"/>
      <c r="AK51" s="136"/>
      <c r="AL51" s="136"/>
      <c r="AM51" s="136"/>
      <c r="AN51" s="136"/>
      <c r="AO51" s="136"/>
      <c r="AP51" s="136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252">
        <f>AD51+AQ51</f>
        <v>0</v>
      </c>
      <c r="BD51" s="252"/>
      <c r="BE51" s="252"/>
      <c r="BF51" s="252"/>
      <c r="BG51" s="252"/>
      <c r="BH51" s="252"/>
      <c r="BI51" s="252">
        <f>AK51+AW51</f>
        <v>0</v>
      </c>
      <c r="BJ51" s="252"/>
      <c r="BK51" s="252"/>
      <c r="BL51" s="252"/>
      <c r="BM51" s="252"/>
      <c r="BN51" s="25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3"/>
      <c r="CH51" s="123"/>
      <c r="CI51" s="123"/>
      <c r="CJ51" s="123"/>
      <c r="CK51" s="123"/>
      <c r="CL51" s="123"/>
      <c r="CM51" s="246">
        <v>46.85</v>
      </c>
      <c r="CN51" s="246"/>
      <c r="CO51" s="246"/>
      <c r="CP51" s="246"/>
      <c r="CQ51" s="246"/>
      <c r="CR51" s="246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3"/>
      <c r="ED51" s="123"/>
      <c r="EE51" s="123"/>
      <c r="EF51" s="123"/>
      <c r="EG51" s="123"/>
      <c r="EH51" s="123"/>
      <c r="EI51" s="123">
        <f>CM51+CS51+CY51+DE51+DK51+DQ51</f>
        <v>46.85</v>
      </c>
      <c r="EJ51" s="123"/>
      <c r="EK51" s="123"/>
      <c r="EL51" s="123"/>
      <c r="EM51" s="123"/>
      <c r="EN51" s="123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3"/>
      <c r="FH51" s="123"/>
      <c r="FI51" s="123"/>
      <c r="FJ51" s="123"/>
      <c r="FK51" s="123"/>
      <c r="FL51" s="123"/>
      <c r="FM51" s="246"/>
      <c r="FN51" s="246"/>
      <c r="FO51" s="246"/>
      <c r="FP51" s="246"/>
      <c r="FQ51" s="246"/>
      <c r="FR51" s="246"/>
      <c r="FS51" s="246">
        <v>0</v>
      </c>
      <c r="FT51" s="246"/>
      <c r="FU51" s="246"/>
      <c r="FV51" s="246"/>
      <c r="FW51" s="246"/>
      <c r="FX51" s="246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3"/>
      <c r="HD51" s="123"/>
      <c r="HE51" s="123"/>
      <c r="HF51" s="123"/>
      <c r="HG51" s="123"/>
      <c r="HH51" s="123"/>
      <c r="HI51" s="157" t="s">
        <v>191</v>
      </c>
      <c r="HJ51" s="157"/>
      <c r="HK51" s="157"/>
      <c r="HL51" s="157"/>
      <c r="HM51" s="157"/>
      <c r="HN51" s="157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2">
        <v>102.83</v>
      </c>
      <c r="IB51" s="122"/>
      <c r="IC51" s="122"/>
      <c r="ID51" s="122"/>
      <c r="IE51" s="122"/>
      <c r="IF51" s="122"/>
      <c r="IG51" s="122"/>
      <c r="IH51" s="122"/>
      <c r="II51" s="122"/>
      <c r="IJ51" s="122"/>
      <c r="IK51" s="76"/>
      <c r="IL51" s="102"/>
      <c r="IM51" s="79"/>
      <c r="IN51" s="79"/>
      <c r="IO51" s="79"/>
      <c r="IP51" s="79"/>
      <c r="IQ51" s="79"/>
      <c r="IR51" s="80"/>
    </row>
    <row r="52" spans="1:252" s="12" customFormat="1" ht="16.5" customHeight="1" x14ac:dyDescent="0.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9"/>
      <c r="X52" s="157"/>
      <c r="Y52" s="157"/>
      <c r="Z52" s="157"/>
      <c r="AA52" s="157"/>
      <c r="AB52" s="157"/>
      <c r="AC52" s="157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5">
        <f>AD52+AK52+AQ52+AW52</f>
        <v>0</v>
      </c>
      <c r="BD52" s="125"/>
      <c r="BE52" s="125"/>
      <c r="BF52" s="125"/>
      <c r="BG52" s="125"/>
      <c r="BH52" s="125"/>
      <c r="BI52" s="154">
        <f>BC52*IA51</f>
        <v>0</v>
      </c>
      <c r="BJ52" s="154"/>
      <c r="BK52" s="154"/>
      <c r="BL52" s="154"/>
      <c r="BM52" s="154"/>
      <c r="BN52" s="154"/>
      <c r="BO52" s="76"/>
      <c r="BP52" s="77"/>
      <c r="BQ52" s="77"/>
      <c r="BR52" s="77"/>
      <c r="BS52" s="57"/>
      <c r="BT52" s="58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3">
        <f>BU52*IA52</f>
        <v>0</v>
      </c>
      <c r="CH52" s="123"/>
      <c r="CI52" s="123"/>
      <c r="CJ52" s="123"/>
      <c r="CK52" s="123"/>
      <c r="CL52" s="123"/>
      <c r="CM52" s="126">
        <v>0.65600000000000003</v>
      </c>
      <c r="CN52" s="126"/>
      <c r="CO52" s="126"/>
      <c r="CP52" s="126"/>
      <c r="CQ52" s="126"/>
      <c r="CR52" s="126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3">
        <f>CM52+CS52+CY52+DE52+DK52+DQ52</f>
        <v>0.65600000000000003</v>
      </c>
      <c r="ED52" s="123"/>
      <c r="EE52" s="123"/>
      <c r="EF52" s="123"/>
      <c r="EG52" s="123"/>
      <c r="EH52" s="123"/>
      <c r="EI52" s="154">
        <f>EC52*IA51</f>
        <v>67.456479999999999</v>
      </c>
      <c r="EJ52" s="154"/>
      <c r="EK52" s="154"/>
      <c r="EL52" s="154"/>
      <c r="EM52" s="154"/>
      <c r="EN52" s="154"/>
      <c r="EO52" s="122"/>
      <c r="EP52" s="122"/>
      <c r="EQ52" s="122"/>
      <c r="ER52" s="122"/>
      <c r="ES52" s="122"/>
      <c r="ET52" s="122"/>
      <c r="EU52" s="76"/>
      <c r="EV52" s="77"/>
      <c r="EW52" s="77"/>
      <c r="EX52" s="77"/>
      <c r="EY52" s="77"/>
      <c r="EZ52" s="78"/>
      <c r="FA52" s="122"/>
      <c r="FB52" s="122"/>
      <c r="FC52" s="122"/>
      <c r="FD52" s="76"/>
      <c r="FE52" s="77"/>
      <c r="FF52" s="78"/>
      <c r="FG52" s="123">
        <f>EU52*IA52</f>
        <v>0</v>
      </c>
      <c r="FH52" s="123"/>
      <c r="FI52" s="123"/>
      <c r="FJ52" s="123"/>
      <c r="FK52" s="123"/>
      <c r="FL52" s="123"/>
      <c r="FM52" s="126"/>
      <c r="FN52" s="126"/>
      <c r="FO52" s="126"/>
      <c r="FP52" s="126"/>
      <c r="FQ52" s="126"/>
      <c r="FR52" s="126"/>
      <c r="FS52" s="157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54">
        <f>(FM52+FS52+FY52+GE52+GK52)*IA51</f>
        <v>0</v>
      </c>
      <c r="HD52" s="154"/>
      <c r="HE52" s="154"/>
      <c r="HF52" s="154"/>
      <c r="HG52" s="154"/>
      <c r="HH52" s="154"/>
      <c r="HI52" s="122"/>
      <c r="HJ52" s="122"/>
      <c r="HK52" s="122"/>
      <c r="HL52" s="122"/>
      <c r="HM52" s="122"/>
      <c r="HN52" s="122"/>
      <c r="HO52" s="125">
        <f>AD52+AK52+AQ52+AW52+BO52+BU52+CA52+CM52+CS52+CY52+DE52+DK52+DQ52+DW52+EO52+EU52+FA52+FD52+FM52+FS52+FY52+GE52+GK52+GQ52</f>
        <v>0.65600000000000003</v>
      </c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76"/>
      <c r="IL52" s="81">
        <f>HO52*IA51</f>
        <v>67.456479999999999</v>
      </c>
      <c r="IM52" s="79"/>
      <c r="IN52" s="79"/>
      <c r="IO52" s="79"/>
      <c r="IP52" s="79"/>
      <c r="IQ52" s="79"/>
      <c r="IR52" s="80"/>
    </row>
    <row r="53" spans="1:252" s="12" customFormat="1" ht="16.5" customHeight="1" x14ac:dyDescent="0.2">
      <c r="A53" s="56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4"/>
      <c r="X53" s="90"/>
      <c r="Y53" s="91"/>
      <c r="Z53" s="91"/>
      <c r="AA53" s="91"/>
      <c r="AB53" s="91"/>
      <c r="AC53" s="92"/>
      <c r="AD53" s="87"/>
      <c r="AE53" s="88"/>
      <c r="AF53" s="88"/>
      <c r="AG53" s="88"/>
      <c r="AH53" s="88"/>
      <c r="AI53" s="89"/>
      <c r="AJ53" s="50"/>
      <c r="AK53" s="87"/>
      <c r="AL53" s="88"/>
      <c r="AM53" s="88"/>
      <c r="AN53" s="88"/>
      <c r="AO53" s="88"/>
      <c r="AP53" s="89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93"/>
      <c r="BD53" s="94"/>
      <c r="BE53" s="94"/>
      <c r="BF53" s="94"/>
      <c r="BG53" s="94"/>
      <c r="BH53" s="95"/>
      <c r="BI53" s="81"/>
      <c r="BJ53" s="82"/>
      <c r="BK53" s="82"/>
      <c r="BL53" s="82"/>
      <c r="BM53" s="82"/>
      <c r="BN53" s="83"/>
      <c r="BO53" s="107"/>
      <c r="BP53" s="108"/>
      <c r="BQ53" s="108"/>
      <c r="BR53" s="109"/>
      <c r="BS53" s="59"/>
      <c r="BT53" s="59"/>
      <c r="BU53" s="107"/>
      <c r="BV53" s="108"/>
      <c r="BW53" s="108"/>
      <c r="BX53" s="108"/>
      <c r="BY53" s="108"/>
      <c r="BZ53" s="109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9"/>
      <c r="CN53" s="100"/>
      <c r="CO53" s="100"/>
      <c r="CP53" s="101"/>
      <c r="CQ53" s="49"/>
      <c r="CR53" s="49"/>
      <c r="CS53" s="76"/>
      <c r="CT53" s="77"/>
      <c r="CU53" s="77"/>
      <c r="CV53" s="77"/>
      <c r="CW53" s="78"/>
      <c r="CX53" s="49"/>
      <c r="CY53" s="76"/>
      <c r="CZ53" s="77"/>
      <c r="DA53" s="78"/>
      <c r="DB53" s="49"/>
      <c r="DC53" s="49"/>
      <c r="DD53" s="49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102"/>
      <c r="ED53" s="79"/>
      <c r="EE53" s="79"/>
      <c r="EF53" s="79"/>
      <c r="EG53" s="79"/>
      <c r="EH53" s="80"/>
      <c r="EI53" s="81"/>
      <c r="EJ53" s="82"/>
      <c r="EK53" s="82"/>
      <c r="EL53" s="82"/>
      <c r="EM53" s="82"/>
      <c r="EN53" s="83"/>
      <c r="EO53" s="99"/>
      <c r="EP53" s="100"/>
      <c r="EQ53" s="100"/>
      <c r="ER53" s="100"/>
      <c r="ES53" s="100"/>
      <c r="ET53" s="101"/>
      <c r="EU53" s="99"/>
      <c r="EV53" s="100"/>
      <c r="EW53" s="100"/>
      <c r="EX53" s="100"/>
      <c r="EY53" s="100"/>
      <c r="EZ53" s="101"/>
      <c r="FA53" s="49"/>
      <c r="FB53" s="76"/>
      <c r="FC53" s="78"/>
      <c r="FD53" s="76"/>
      <c r="FE53" s="77"/>
      <c r="FF53" s="78"/>
      <c r="FG53" s="102"/>
      <c r="FH53" s="79"/>
      <c r="FI53" s="79"/>
      <c r="FJ53" s="79"/>
      <c r="FK53" s="79"/>
      <c r="FL53" s="80"/>
      <c r="FM53" s="96"/>
      <c r="FN53" s="97"/>
      <c r="FO53" s="97"/>
      <c r="FP53" s="97"/>
      <c r="FQ53" s="98"/>
      <c r="FR53" s="59"/>
      <c r="FS53" s="84"/>
      <c r="FT53" s="85"/>
      <c r="FU53" s="85"/>
      <c r="FV53" s="85"/>
      <c r="FW53" s="85"/>
      <c r="FX53" s="86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49"/>
      <c r="GX53" s="49"/>
      <c r="GY53" s="49"/>
      <c r="GZ53" s="49"/>
      <c r="HA53" s="49"/>
      <c r="HB53" s="49"/>
      <c r="HC53" s="52"/>
      <c r="HD53" s="81"/>
      <c r="HE53" s="82"/>
      <c r="HF53" s="82"/>
      <c r="HG53" s="82"/>
      <c r="HH53" s="83"/>
      <c r="HI53" s="90"/>
      <c r="HJ53" s="91"/>
      <c r="HK53" s="91"/>
      <c r="HL53" s="91"/>
      <c r="HM53" s="91"/>
      <c r="HN53" s="92"/>
      <c r="HO53" s="93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/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/>
      <c r="IM53" s="82"/>
      <c r="IN53" s="82"/>
      <c r="IO53" s="82"/>
      <c r="IP53" s="82"/>
      <c r="IQ53" s="82"/>
      <c r="IR53" s="83"/>
    </row>
    <row r="54" spans="1:252" s="12" customFormat="1" ht="16.5" customHeight="1" x14ac:dyDescent="0.2">
      <c r="A54" s="56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6"/>
      <c r="X54" s="90"/>
      <c r="Y54" s="91"/>
      <c r="Z54" s="91"/>
      <c r="AA54" s="91"/>
      <c r="AB54" s="91"/>
      <c r="AC54" s="92"/>
      <c r="AD54" s="87"/>
      <c r="AE54" s="88"/>
      <c r="AF54" s="88"/>
      <c r="AG54" s="88"/>
      <c r="AH54" s="88"/>
      <c r="AI54" s="89"/>
      <c r="AJ54" s="50"/>
      <c r="AK54" s="87"/>
      <c r="AL54" s="88"/>
      <c r="AM54" s="88"/>
      <c r="AN54" s="88"/>
      <c r="AO54" s="88"/>
      <c r="AP54" s="89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93"/>
      <c r="BD54" s="94"/>
      <c r="BE54" s="94"/>
      <c r="BF54" s="94"/>
      <c r="BG54" s="94"/>
      <c r="BH54" s="95"/>
      <c r="BI54" s="81"/>
      <c r="BJ54" s="82"/>
      <c r="BK54" s="82"/>
      <c r="BL54" s="82"/>
      <c r="BM54" s="82"/>
      <c r="BN54" s="83"/>
      <c r="BO54" s="87"/>
      <c r="BP54" s="88"/>
      <c r="BQ54" s="88"/>
      <c r="BR54" s="89"/>
      <c r="BS54" s="49"/>
      <c r="BT54" s="49"/>
      <c r="BU54" s="87"/>
      <c r="BV54" s="88"/>
      <c r="BW54" s="88"/>
      <c r="BX54" s="88"/>
      <c r="BY54" s="88"/>
      <c r="BZ54" s="89"/>
      <c r="CA54" s="76"/>
      <c r="CB54" s="77"/>
      <c r="CC54" s="77"/>
      <c r="CD54" s="77"/>
      <c r="CE54" s="77"/>
      <c r="CF54" s="78"/>
      <c r="CG54" s="81">
        <f>(BO54+BU54)*IA53</f>
        <v>0</v>
      </c>
      <c r="CH54" s="82"/>
      <c r="CI54" s="82"/>
      <c r="CJ54" s="82"/>
      <c r="CK54" s="82"/>
      <c r="CL54" s="83"/>
      <c r="CM54" s="76"/>
      <c r="CN54" s="77"/>
      <c r="CO54" s="77"/>
      <c r="CP54" s="78"/>
      <c r="CQ54" s="49"/>
      <c r="CR54" s="49"/>
      <c r="CS54" s="76"/>
      <c r="CT54" s="77"/>
      <c r="CU54" s="77"/>
      <c r="CV54" s="77"/>
      <c r="CW54" s="78"/>
      <c r="CX54" s="49"/>
      <c r="CY54" s="76"/>
      <c r="CZ54" s="77"/>
      <c r="DA54" s="78"/>
      <c r="DB54" s="49"/>
      <c r="DC54" s="49"/>
      <c r="DD54" s="49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102"/>
      <c r="ED54" s="79"/>
      <c r="EE54" s="79"/>
      <c r="EF54" s="79"/>
      <c r="EG54" s="79"/>
      <c r="EH54" s="80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49"/>
      <c r="FB54" s="76"/>
      <c r="FC54" s="78"/>
      <c r="FD54" s="76"/>
      <c r="FE54" s="77"/>
      <c r="FF54" s="78"/>
      <c r="FG54" s="102">
        <f>(EO54+EU54+FB54+FD54)*IA53</f>
        <v>0</v>
      </c>
      <c r="FH54" s="79"/>
      <c r="FI54" s="79"/>
      <c r="FJ54" s="79"/>
      <c r="FK54" s="79"/>
      <c r="FL54" s="80"/>
      <c r="FM54" s="87"/>
      <c r="FN54" s="88"/>
      <c r="FO54" s="88"/>
      <c r="FP54" s="88"/>
      <c r="FQ54" s="89"/>
      <c r="FR54" s="50"/>
      <c r="FS54" s="87"/>
      <c r="FT54" s="88"/>
      <c r="FU54" s="88"/>
      <c r="FV54" s="88"/>
      <c r="FW54" s="88"/>
      <c r="FX54" s="89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49"/>
      <c r="GX54" s="49"/>
      <c r="GY54" s="49"/>
      <c r="GZ54" s="49"/>
      <c r="HA54" s="49"/>
      <c r="HB54" s="49"/>
      <c r="HC54" s="52"/>
      <c r="HD54" s="81">
        <f>(FM54+FS54+FY54+GE54+GK54)*IA53</f>
        <v>0</v>
      </c>
      <c r="HE54" s="82"/>
      <c r="HF54" s="82"/>
      <c r="HG54" s="82"/>
      <c r="HH54" s="83"/>
      <c r="HI54" s="76"/>
      <c r="HJ54" s="77"/>
      <c r="HK54" s="77"/>
      <c r="HL54" s="77"/>
      <c r="HM54" s="77"/>
      <c r="HN54" s="78"/>
      <c r="HO54" s="93">
        <f>AD54+AK54+AQ54+AW54+BO54+BU54+CA54+CM54+CS54+CY54+DE54+DK54+DQ54+DW54+EO54+EU54+FB54+FD54+FM54+FS54+FY54+GE54+GK54+GQ54</f>
        <v>0</v>
      </c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45"/>
      <c r="IM54" s="79">
        <f>HO54*IA53</f>
        <v>0</v>
      </c>
      <c r="IN54" s="79"/>
      <c r="IO54" s="79"/>
      <c r="IP54" s="79"/>
      <c r="IQ54" s="79"/>
      <c r="IR54" s="80"/>
    </row>
    <row r="55" spans="1:252" s="12" customFormat="1" ht="16.5" customHeight="1" x14ac:dyDescent="0.2">
      <c r="A55" s="188" t="s">
        <v>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9"/>
      <c r="X55" s="157"/>
      <c r="Y55" s="157"/>
      <c r="Z55" s="157"/>
      <c r="AA55" s="157"/>
      <c r="AB55" s="157"/>
      <c r="AC55" s="157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55">
        <f>AD55+AQ55</f>
        <v>0</v>
      </c>
      <c r="BD55" s="155"/>
      <c r="BE55" s="155"/>
      <c r="BF55" s="155"/>
      <c r="BG55" s="155"/>
      <c r="BH55" s="155"/>
      <c r="BI55" s="155">
        <f>AK55+AW55</f>
        <v>0</v>
      </c>
      <c r="BJ55" s="155"/>
      <c r="BK55" s="155"/>
      <c r="BL55" s="155"/>
      <c r="BM55" s="155"/>
      <c r="BN55" s="155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3"/>
      <c r="CH55" s="123"/>
      <c r="CI55" s="123"/>
      <c r="CJ55" s="123"/>
      <c r="CK55" s="123"/>
      <c r="CL55" s="123"/>
      <c r="CM55" s="135">
        <v>4.0000000000000001E-3</v>
      </c>
      <c r="CN55" s="135"/>
      <c r="CO55" s="135"/>
      <c r="CP55" s="135"/>
      <c r="CQ55" s="135"/>
      <c r="CR55" s="135"/>
      <c r="CS55" s="135">
        <v>3.0000000000000001E-3</v>
      </c>
      <c r="CT55" s="135"/>
      <c r="CU55" s="135"/>
      <c r="CV55" s="135"/>
      <c r="CW55" s="135"/>
      <c r="CX55" s="135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3"/>
      <c r="ED55" s="123"/>
      <c r="EE55" s="123"/>
      <c r="EF55" s="123"/>
      <c r="EG55" s="123"/>
      <c r="EH55" s="123"/>
      <c r="EI55" s="123">
        <f>CM55+CS55+CY55+DE55+DK55+DQ55</f>
        <v>7.0000000000000001E-3</v>
      </c>
      <c r="EJ55" s="123"/>
      <c r="EK55" s="123"/>
      <c r="EL55" s="123"/>
      <c r="EM55" s="123"/>
      <c r="EN55" s="123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22"/>
      <c r="FB55" s="122"/>
      <c r="FC55" s="122"/>
      <c r="FD55" s="254"/>
      <c r="FE55" s="254"/>
      <c r="FF55" s="254"/>
      <c r="FG55" s="123"/>
      <c r="FH55" s="123"/>
      <c r="FI55" s="123"/>
      <c r="FJ55" s="123"/>
      <c r="FK55" s="123"/>
      <c r="FL55" s="123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3"/>
      <c r="HD55" s="123"/>
      <c r="HE55" s="123"/>
      <c r="HF55" s="123"/>
      <c r="HG55" s="123"/>
      <c r="HH55" s="123"/>
      <c r="HI55" s="157" t="s">
        <v>103</v>
      </c>
      <c r="HJ55" s="157"/>
      <c r="HK55" s="157"/>
      <c r="HL55" s="157"/>
      <c r="HM55" s="157"/>
      <c r="HN55" s="157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2">
        <v>141.32</v>
      </c>
      <c r="IB55" s="122"/>
      <c r="IC55" s="122"/>
      <c r="ID55" s="122"/>
      <c r="IE55" s="122"/>
      <c r="IF55" s="122"/>
      <c r="IG55" s="122"/>
      <c r="IH55" s="122"/>
      <c r="II55" s="122"/>
      <c r="IJ55" s="122"/>
      <c r="IK55" s="76"/>
      <c r="IL55" s="102"/>
      <c r="IM55" s="79"/>
      <c r="IN55" s="79"/>
      <c r="IO55" s="79"/>
      <c r="IP55" s="79"/>
      <c r="IQ55" s="79"/>
      <c r="IR55" s="80"/>
    </row>
    <row r="56" spans="1:252" s="12" customFormat="1" ht="16.5" customHeight="1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3">
        <f>AD56+AK56+AQ56+AW56</f>
        <v>0</v>
      </c>
      <c r="BD56" s="123"/>
      <c r="BE56" s="123"/>
      <c r="BF56" s="123"/>
      <c r="BG56" s="123"/>
      <c r="BH56" s="123"/>
      <c r="BI56" s="123">
        <f t="shared" si="0"/>
        <v>0</v>
      </c>
      <c r="BJ56" s="123"/>
      <c r="BK56" s="123"/>
      <c r="BL56" s="123"/>
      <c r="BM56" s="123"/>
      <c r="BN56" s="123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>
        <f>BU56*IA56</f>
        <v>0</v>
      </c>
      <c r="CH56" s="123"/>
      <c r="CI56" s="123"/>
      <c r="CJ56" s="123"/>
      <c r="CK56" s="123"/>
      <c r="CL56" s="123"/>
      <c r="CM56" s="126">
        <f>CM55*X15</f>
        <v>5.6000000000000001E-2</v>
      </c>
      <c r="CN56" s="126"/>
      <c r="CO56" s="126"/>
      <c r="CP56" s="126"/>
      <c r="CQ56" s="126"/>
      <c r="CR56" s="126"/>
      <c r="CS56" s="126">
        <f>CS55*X15</f>
        <v>4.2000000000000003E-2</v>
      </c>
      <c r="CT56" s="126"/>
      <c r="CU56" s="126"/>
      <c r="CV56" s="126"/>
      <c r="CW56" s="126"/>
      <c r="CX56" s="126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5">
        <f>CM56+CS56+CY56+DE56+DK56+DQ56</f>
        <v>9.8000000000000004E-2</v>
      </c>
      <c r="ED56" s="123"/>
      <c r="EE56" s="123"/>
      <c r="EF56" s="123"/>
      <c r="EG56" s="123"/>
      <c r="EH56" s="123"/>
      <c r="EI56" s="154">
        <f>EC56*IA55</f>
        <v>13.849359999999999</v>
      </c>
      <c r="EJ56" s="154"/>
      <c r="EK56" s="154"/>
      <c r="EL56" s="154"/>
      <c r="EM56" s="154"/>
      <c r="EN56" s="154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76"/>
      <c r="FD56" s="76"/>
      <c r="FE56" s="77"/>
      <c r="FF56" s="78"/>
      <c r="FG56" s="83">
        <f>(EO56+EU56+FA56+FD56)*IA55</f>
        <v>0</v>
      </c>
      <c r="FH56" s="154"/>
      <c r="FI56" s="154"/>
      <c r="FJ56" s="154"/>
      <c r="FK56" s="154"/>
      <c r="FL56" s="154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54">
        <f>(FM56+FS56+FY56+GE56+GK56)*IA55</f>
        <v>0</v>
      </c>
      <c r="HD56" s="154"/>
      <c r="HE56" s="154"/>
      <c r="HF56" s="154"/>
      <c r="HG56" s="154"/>
      <c r="HH56" s="154"/>
      <c r="HI56" s="157"/>
      <c r="HJ56" s="157"/>
      <c r="HK56" s="157"/>
      <c r="HL56" s="157"/>
      <c r="HM56" s="157"/>
      <c r="HN56" s="157"/>
      <c r="HO56" s="125">
        <f>AD56+AK56+AQ56+AW56+BO56+BU56+CA56+CM56+CS56+CY56+DE56+DK56+DQ56+DW56+EO56+EU56+FA56+FD56+FM56+FS56+FY56+GE56+GK56+GQ56</f>
        <v>9.8000000000000004E-2</v>
      </c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81">
        <f>HO56*IA55</f>
        <v>13.849359999999999</v>
      </c>
      <c r="IM56" s="79"/>
      <c r="IN56" s="79"/>
      <c r="IO56" s="79"/>
      <c r="IP56" s="79"/>
      <c r="IQ56" s="79"/>
      <c r="IR56" s="80"/>
    </row>
    <row r="57" spans="1:252" x14ac:dyDescent="0.2"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1"/>
      <c r="CH57" s="111"/>
      <c r="CI57" s="111"/>
      <c r="CJ57" s="111"/>
      <c r="CK57" s="111"/>
      <c r="CL57" s="111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1"/>
      <c r="FH57" s="111"/>
      <c r="FI57" s="111"/>
      <c r="FJ57" s="111"/>
      <c r="FK57" s="111"/>
      <c r="FL57" s="111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1"/>
      <c r="HD57" s="111"/>
      <c r="HE57" s="111"/>
      <c r="HF57" s="111"/>
      <c r="HG57" s="111"/>
      <c r="HH57" s="111"/>
      <c r="HI57" s="110"/>
      <c r="HJ57" s="110"/>
      <c r="HK57" s="110"/>
      <c r="HL57" s="110"/>
      <c r="HM57" s="110"/>
      <c r="HN57" s="110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1"/>
      <c r="IM57" s="111"/>
      <c r="IN57" s="111"/>
      <c r="IO57" s="111"/>
      <c r="IP57" s="111"/>
      <c r="IQ57" s="111"/>
      <c r="IR57" s="111"/>
    </row>
    <row r="58" spans="1:252" x14ac:dyDescent="0.2"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1"/>
      <c r="CH58" s="111"/>
      <c r="CI58" s="111"/>
      <c r="CJ58" s="111"/>
      <c r="CK58" s="111"/>
      <c r="CL58" s="111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1"/>
      <c r="FH58" s="111"/>
      <c r="FI58" s="111"/>
      <c r="FJ58" s="111"/>
      <c r="FK58" s="111"/>
      <c r="FL58" s="111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1"/>
      <c r="HD58" s="111"/>
      <c r="HE58" s="111"/>
      <c r="HF58" s="111"/>
      <c r="HG58" s="111"/>
      <c r="HH58" s="111"/>
      <c r="HI58" s="110"/>
      <c r="HJ58" s="110"/>
      <c r="HK58" s="110"/>
      <c r="HL58" s="110"/>
      <c r="HM58" s="110"/>
      <c r="HN58" s="110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1"/>
      <c r="IM58" s="111"/>
      <c r="IN58" s="111"/>
      <c r="IO58" s="111"/>
      <c r="IP58" s="111"/>
      <c r="IQ58" s="111"/>
      <c r="IR58" s="111"/>
    </row>
    <row r="59" spans="1:252" x14ac:dyDescent="0.2"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1"/>
      <c r="CH59" s="111"/>
      <c r="CI59" s="111"/>
      <c r="CJ59" s="111"/>
      <c r="CK59" s="111"/>
      <c r="CL59" s="111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1"/>
      <c r="FH59" s="111"/>
      <c r="FI59" s="111"/>
      <c r="FJ59" s="111"/>
      <c r="FK59" s="111"/>
      <c r="FL59" s="111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1"/>
      <c r="HD59" s="111"/>
      <c r="HE59" s="111"/>
      <c r="HF59" s="111"/>
      <c r="HG59" s="111"/>
      <c r="HH59" s="111"/>
      <c r="HI59" s="110"/>
      <c r="HJ59" s="110"/>
      <c r="HK59" s="110"/>
      <c r="HL59" s="110"/>
      <c r="HM59" s="110"/>
      <c r="HN59" s="110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1"/>
      <c r="IM59" s="111"/>
      <c r="IN59" s="111"/>
      <c r="IO59" s="111"/>
      <c r="IP59" s="111"/>
      <c r="IQ59" s="111"/>
      <c r="IR59" s="111"/>
    </row>
    <row r="60" spans="1:252" x14ac:dyDescent="0.2"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1"/>
      <c r="CH60" s="111"/>
      <c r="CI60" s="111"/>
      <c r="CJ60" s="111"/>
      <c r="CK60" s="111"/>
      <c r="CL60" s="111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1"/>
      <c r="FH60" s="111"/>
      <c r="FI60" s="111"/>
      <c r="FJ60" s="111"/>
      <c r="FK60" s="111"/>
      <c r="FL60" s="111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1"/>
      <c r="HD60" s="111"/>
      <c r="HE60" s="111"/>
      <c r="HF60" s="111"/>
      <c r="HG60" s="111"/>
      <c r="HH60" s="111"/>
      <c r="HI60" s="110"/>
      <c r="HJ60" s="110"/>
      <c r="HK60" s="110"/>
      <c r="HL60" s="110"/>
      <c r="HM60" s="110"/>
      <c r="HN60" s="110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1"/>
      <c r="IM60" s="111"/>
      <c r="IN60" s="111"/>
      <c r="IO60" s="111"/>
      <c r="IP60" s="111"/>
      <c r="IQ60" s="111"/>
      <c r="IR60" s="111"/>
    </row>
    <row r="61" spans="1:252" x14ac:dyDescent="0.2"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1"/>
      <c r="CH61" s="111"/>
      <c r="CI61" s="111"/>
      <c r="CJ61" s="111"/>
      <c r="CK61" s="111"/>
      <c r="CL61" s="111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1"/>
      <c r="FH61" s="111"/>
      <c r="FI61" s="111"/>
      <c r="FJ61" s="111"/>
      <c r="FK61" s="111"/>
      <c r="FL61" s="111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1"/>
      <c r="HD61" s="111"/>
      <c r="HE61" s="111"/>
      <c r="HF61" s="111"/>
      <c r="HG61" s="111"/>
      <c r="HH61" s="111"/>
      <c r="HI61" s="110"/>
      <c r="HJ61" s="110"/>
      <c r="HK61" s="110"/>
      <c r="HL61" s="110"/>
      <c r="HM61" s="110"/>
      <c r="HN61" s="110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1"/>
      <c r="IM61" s="111"/>
      <c r="IN61" s="111"/>
      <c r="IO61" s="111"/>
      <c r="IP61" s="111"/>
      <c r="IQ61" s="111"/>
      <c r="IR61" s="111"/>
    </row>
    <row r="62" spans="1:252" x14ac:dyDescent="0.2"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1"/>
      <c r="CH62" s="111"/>
      <c r="CI62" s="111"/>
      <c r="CJ62" s="111"/>
      <c r="CK62" s="111"/>
      <c r="CL62" s="111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1"/>
      <c r="FH62" s="111"/>
      <c r="FI62" s="111"/>
      <c r="FJ62" s="111"/>
      <c r="FK62" s="111"/>
      <c r="FL62" s="111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1"/>
      <c r="HD62" s="111"/>
      <c r="HE62" s="111"/>
      <c r="HF62" s="111"/>
      <c r="HG62" s="111"/>
      <c r="HH62" s="111"/>
      <c r="HI62" s="110"/>
      <c r="HJ62" s="110"/>
      <c r="HK62" s="110"/>
      <c r="HL62" s="110"/>
      <c r="HM62" s="110"/>
      <c r="HN62" s="110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1"/>
      <c r="IM62" s="111"/>
      <c r="IN62" s="111"/>
      <c r="IO62" s="111"/>
      <c r="IP62" s="111"/>
      <c r="IQ62" s="111"/>
      <c r="IR62" s="111"/>
    </row>
  </sheetData>
  <mergeCells count="1492">
    <mergeCell ref="HO11:IK12"/>
    <mergeCell ref="CA7:CX11"/>
    <mergeCell ref="CY7:DP11"/>
    <mergeCell ref="DQ7:EB11"/>
    <mergeCell ref="HO7:IK7"/>
    <mergeCell ref="HO8:IK8"/>
    <mergeCell ref="A9:G11"/>
    <mergeCell ref="H9:W11"/>
    <mergeCell ref="X9:AP11"/>
    <mergeCell ref="HO9:IK10"/>
    <mergeCell ref="FG10:FJ10"/>
    <mergeCell ref="AG5:AI5"/>
    <mergeCell ref="AK5:AL5"/>
    <mergeCell ref="A7:G8"/>
    <mergeCell ref="H7:AP8"/>
    <mergeCell ref="AQ7:BH11"/>
    <mergeCell ref="BI7:BZ11"/>
    <mergeCell ref="CY12:DP12"/>
    <mergeCell ref="DQ12:EB12"/>
    <mergeCell ref="FA12:HB12"/>
    <mergeCell ref="GO10:GP10"/>
    <mergeCell ref="A12:G12"/>
    <mergeCell ref="H12:W12"/>
    <mergeCell ref="X12:AP12"/>
    <mergeCell ref="AQ12:BH12"/>
    <mergeCell ref="BI12:BZ12"/>
    <mergeCell ref="CA12:CX12"/>
    <mergeCell ref="FK10:FM10"/>
    <mergeCell ref="FN10:GF10"/>
    <mergeCell ref="GG10:GJ10"/>
    <mergeCell ref="GK10:GM10"/>
    <mergeCell ref="N3:Z3"/>
    <mergeCell ref="AD3:BC3"/>
    <mergeCell ref="N4:Z4"/>
    <mergeCell ref="AD4:BC4"/>
    <mergeCell ref="GZ4:HI4"/>
    <mergeCell ref="A5:B5"/>
    <mergeCell ref="C5:F5"/>
    <mergeCell ref="G5:I5"/>
    <mergeCell ref="J5:AB5"/>
    <mergeCell ref="AC5:AF5"/>
    <mergeCell ref="HO14:IK15"/>
    <mergeCell ref="A15:G15"/>
    <mergeCell ref="H15:W15"/>
    <mergeCell ref="X15:AP15"/>
    <mergeCell ref="AQ15:BH15"/>
    <mergeCell ref="BI15:BZ15"/>
    <mergeCell ref="CA15:CX15"/>
    <mergeCell ref="CY15:DP15"/>
    <mergeCell ref="DQ15:EB15"/>
    <mergeCell ref="FN15:HB15"/>
    <mergeCell ref="DQ13:EB13"/>
    <mergeCell ref="HO13:IK13"/>
    <mergeCell ref="A14:G14"/>
    <mergeCell ref="H14:W14"/>
    <mergeCell ref="X14:AP14"/>
    <mergeCell ref="AQ14:BH14"/>
    <mergeCell ref="BI14:BZ14"/>
    <mergeCell ref="CA14:CX14"/>
    <mergeCell ref="CY14:DP14"/>
    <mergeCell ref="DQ14:EB14"/>
    <mergeCell ref="A13:G13"/>
    <mergeCell ref="H13:W13"/>
    <mergeCell ref="X13:AP13"/>
    <mergeCell ref="AQ13:BH13"/>
    <mergeCell ref="BI13:BZ13"/>
    <mergeCell ref="CA13:CX13"/>
    <mergeCell ref="CY13:DP13"/>
    <mergeCell ref="DQ17:EB17"/>
    <mergeCell ref="FR17:HB17"/>
    <mergeCell ref="CA18:CX18"/>
    <mergeCell ref="CY18:DP18"/>
    <mergeCell ref="DQ18:EB18"/>
    <mergeCell ref="A20:AC20"/>
    <mergeCell ref="AD20:HH20"/>
    <mergeCell ref="CY16:DP16"/>
    <mergeCell ref="DQ16:EB16"/>
    <mergeCell ref="HO16:IK17"/>
    <mergeCell ref="A17:G17"/>
    <mergeCell ref="H17:W17"/>
    <mergeCell ref="X17:AP17"/>
    <mergeCell ref="AQ17:BH17"/>
    <mergeCell ref="BI17:BZ17"/>
    <mergeCell ref="CA17:CX17"/>
    <mergeCell ref="CY17:DP17"/>
    <mergeCell ref="A16:G16"/>
    <mergeCell ref="H16:W16"/>
    <mergeCell ref="X16:AP16"/>
    <mergeCell ref="AQ16:BH16"/>
    <mergeCell ref="BI16:BZ16"/>
    <mergeCell ref="CA16:CX16"/>
    <mergeCell ref="HI20:HZ20"/>
    <mergeCell ref="IA20:IK25"/>
    <mergeCell ref="HI22:HZ22"/>
    <mergeCell ref="AD23:BN25"/>
    <mergeCell ref="IL20:IR25"/>
    <mergeCell ref="A21:W25"/>
    <mergeCell ref="X21:AC25"/>
    <mergeCell ref="AD21:BN22"/>
    <mergeCell ref="BO21:CL22"/>
    <mergeCell ref="CM21:EN22"/>
    <mergeCell ref="EO21:FL22"/>
    <mergeCell ref="FM21:HH22"/>
    <mergeCell ref="EC26:EH26"/>
    <mergeCell ref="EI26:EN26"/>
    <mergeCell ref="EO26:ET26"/>
    <mergeCell ref="EU26:EZ26"/>
    <mergeCell ref="FA26:FC26"/>
    <mergeCell ref="CM26:CR26"/>
    <mergeCell ref="CS26:CX26"/>
    <mergeCell ref="CY26:DD26"/>
    <mergeCell ref="DQ27:DV27"/>
    <mergeCell ref="DW27:EB27"/>
    <mergeCell ref="EC27:EH27"/>
    <mergeCell ref="BO27:BT27"/>
    <mergeCell ref="BU27:BZ27"/>
    <mergeCell ref="CA27:CF27"/>
    <mergeCell ref="CG27:CL27"/>
    <mergeCell ref="CM27:CR27"/>
    <mergeCell ref="CS27:CX27"/>
    <mergeCell ref="A26:W26"/>
    <mergeCell ref="X26:AC26"/>
    <mergeCell ref="AD26:AJ26"/>
    <mergeCell ref="AK26:AP26"/>
    <mergeCell ref="AQ26:AV26"/>
    <mergeCell ref="AW26:BB26"/>
    <mergeCell ref="HI21:HZ21"/>
    <mergeCell ref="BO23:CL25"/>
    <mergeCell ref="CM23:EN25"/>
    <mergeCell ref="EO23:FL25"/>
    <mergeCell ref="FM23:HH25"/>
    <mergeCell ref="HI23:HZ25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GK26:GP26"/>
    <mergeCell ref="GQ26:GV26"/>
    <mergeCell ref="GW26:HB26"/>
    <mergeCell ref="HC26:HH26"/>
    <mergeCell ref="HI26:HN26"/>
    <mergeCell ref="HO26:HZ26"/>
    <mergeCell ref="FD26:FF26"/>
    <mergeCell ref="FG26:FL26"/>
    <mergeCell ref="FM26:FR26"/>
    <mergeCell ref="FS26:FX26"/>
    <mergeCell ref="FY26:GD26"/>
    <mergeCell ref="GE26:GJ26"/>
    <mergeCell ref="DW26:EB26"/>
    <mergeCell ref="DE26:DJ26"/>
    <mergeCell ref="DK26:DP26"/>
    <mergeCell ref="DQ26:DV26"/>
    <mergeCell ref="BC26:BH26"/>
    <mergeCell ref="BI26:BN26"/>
    <mergeCell ref="BO26:BT26"/>
    <mergeCell ref="BU26:BZ26"/>
    <mergeCell ref="CA26:CF26"/>
    <mergeCell ref="CG26:CL26"/>
    <mergeCell ref="BO28:BT28"/>
    <mergeCell ref="BU28:BZ28"/>
    <mergeCell ref="CA28:CF28"/>
    <mergeCell ref="CG28:CL28"/>
    <mergeCell ref="A28:W28"/>
    <mergeCell ref="X28:AC28"/>
    <mergeCell ref="AD28:AJ28"/>
    <mergeCell ref="AK28:AP28"/>
    <mergeCell ref="AQ28:AV28"/>
    <mergeCell ref="AW28:BB28"/>
    <mergeCell ref="GW27:HB27"/>
    <mergeCell ref="HC27:HH27"/>
    <mergeCell ref="CY27:DD27"/>
    <mergeCell ref="DE27:DJ27"/>
    <mergeCell ref="DK27:DP27"/>
    <mergeCell ref="DW28:EB28"/>
    <mergeCell ref="EC28:EH28"/>
    <mergeCell ref="CM28:CR28"/>
    <mergeCell ref="CS28:CX28"/>
    <mergeCell ref="CY28:DD28"/>
    <mergeCell ref="DE28:DJ28"/>
    <mergeCell ref="DK28:DP28"/>
    <mergeCell ref="DQ28:DV28"/>
    <mergeCell ref="HI27:HN27"/>
    <mergeCell ref="HO27:HZ28"/>
    <mergeCell ref="IA27:IK27"/>
    <mergeCell ref="IL27:IR27"/>
    <mergeCell ref="IL28:IR28"/>
    <mergeCell ref="FM27:FR27"/>
    <mergeCell ref="FS27:FX27"/>
    <mergeCell ref="FY27:GD27"/>
    <mergeCell ref="GE27:GJ27"/>
    <mergeCell ref="GK27:GP27"/>
    <mergeCell ref="GQ27:GV27"/>
    <mergeCell ref="EI27:EN27"/>
    <mergeCell ref="EO27:ET27"/>
    <mergeCell ref="EU27:EZ27"/>
    <mergeCell ref="FA27:FC27"/>
    <mergeCell ref="FD27:FF27"/>
    <mergeCell ref="FG27:FL27"/>
    <mergeCell ref="HC28:HH28"/>
    <mergeCell ref="HI28:HN28"/>
    <mergeCell ref="IA28:IK28"/>
    <mergeCell ref="FD28:FF28"/>
    <mergeCell ref="FG28:FL28"/>
    <mergeCell ref="FM28:FR28"/>
    <mergeCell ref="FS28:FX28"/>
    <mergeCell ref="FY28:GD28"/>
    <mergeCell ref="GE28:GJ28"/>
    <mergeCell ref="EI28:EN28"/>
    <mergeCell ref="EO28:ET28"/>
    <mergeCell ref="EU28:EZ28"/>
    <mergeCell ref="FA28:FC28"/>
    <mergeCell ref="DK29:DP29"/>
    <mergeCell ref="DQ29:DV29"/>
    <mergeCell ref="BC29:BH29"/>
    <mergeCell ref="BI29:BN29"/>
    <mergeCell ref="BO29:BT29"/>
    <mergeCell ref="BU29:BZ29"/>
    <mergeCell ref="CA29:CF29"/>
    <mergeCell ref="CG29:CL29"/>
    <mergeCell ref="A29:W29"/>
    <mergeCell ref="X29:AC29"/>
    <mergeCell ref="AD29:AJ29"/>
    <mergeCell ref="AK29:AP29"/>
    <mergeCell ref="AQ29:AV29"/>
    <mergeCell ref="AW29:BB29"/>
    <mergeCell ref="GK28:GP28"/>
    <mergeCell ref="GQ28:GV28"/>
    <mergeCell ref="GW28:HB28"/>
    <mergeCell ref="BC28:BH28"/>
    <mergeCell ref="BI28:BN28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GK29:GP29"/>
    <mergeCell ref="GQ29:GV29"/>
    <mergeCell ref="GW29:HB29"/>
    <mergeCell ref="HC29:HH29"/>
    <mergeCell ref="HI29:HN29"/>
    <mergeCell ref="HO29:HZ29"/>
    <mergeCell ref="FD29:FF29"/>
    <mergeCell ref="FG29:FL29"/>
    <mergeCell ref="FM29:FR29"/>
    <mergeCell ref="FS29:FX29"/>
    <mergeCell ref="FY29:GD29"/>
    <mergeCell ref="GE29:GJ29"/>
    <mergeCell ref="DW29:EB29"/>
    <mergeCell ref="EC29:EH29"/>
    <mergeCell ref="EI29:EN29"/>
    <mergeCell ref="EO29:ET29"/>
    <mergeCell ref="EU29:EZ29"/>
    <mergeCell ref="FA29:FC29"/>
    <mergeCell ref="CM29:CR29"/>
    <mergeCell ref="CS29:CX29"/>
    <mergeCell ref="CY29:DD29"/>
    <mergeCell ref="DE29:DJ29"/>
    <mergeCell ref="HO30:HZ30"/>
    <mergeCell ref="IA30:IK30"/>
    <mergeCell ref="IL30:IR30"/>
    <mergeCell ref="FM30:FR30"/>
    <mergeCell ref="FS30:FX30"/>
    <mergeCell ref="FY30:GD30"/>
    <mergeCell ref="GE30:GJ30"/>
    <mergeCell ref="GK30:GP30"/>
    <mergeCell ref="GQ30:GV30"/>
    <mergeCell ref="EI30:EN30"/>
    <mergeCell ref="EO30:ET30"/>
    <mergeCell ref="EU30:EZ30"/>
    <mergeCell ref="FA30:FC30"/>
    <mergeCell ref="FD30:FF30"/>
    <mergeCell ref="FG30:FL30"/>
    <mergeCell ref="CY30:DD30"/>
    <mergeCell ref="DE30:DJ30"/>
    <mergeCell ref="DK30:DP30"/>
    <mergeCell ref="DQ30:DV30"/>
    <mergeCell ref="DW30:EB30"/>
    <mergeCell ref="EC30:EH30"/>
    <mergeCell ref="DK31:DP31"/>
    <mergeCell ref="DQ31:DV31"/>
    <mergeCell ref="BC31:BH31"/>
    <mergeCell ref="BI31:BN31"/>
    <mergeCell ref="BO31:BT31"/>
    <mergeCell ref="BU31:BZ31"/>
    <mergeCell ref="CA31:CF31"/>
    <mergeCell ref="CG31:CL31"/>
    <mergeCell ref="A31:W31"/>
    <mergeCell ref="X31:AC31"/>
    <mergeCell ref="AD31:AJ31"/>
    <mergeCell ref="AK31:AP31"/>
    <mergeCell ref="AQ31:AV31"/>
    <mergeCell ref="AW31:BB31"/>
    <mergeCell ref="GW30:HB30"/>
    <mergeCell ref="HC30:HH30"/>
    <mergeCell ref="HI30:HN30"/>
    <mergeCell ref="BO30:BT30"/>
    <mergeCell ref="BU30:BZ30"/>
    <mergeCell ref="CA30:CF30"/>
    <mergeCell ref="CG30:CL30"/>
    <mergeCell ref="CM30:CR30"/>
    <mergeCell ref="CS30:CX30"/>
    <mergeCell ref="IA31:IK31"/>
    <mergeCell ref="IL31:IR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GK31:GP31"/>
    <mergeCell ref="GQ31:GV31"/>
    <mergeCell ref="GW31:HB31"/>
    <mergeCell ref="HC31:HH31"/>
    <mergeCell ref="HI31:HN31"/>
    <mergeCell ref="HO31:HZ31"/>
    <mergeCell ref="FD31:FF31"/>
    <mergeCell ref="FG31:FL31"/>
    <mergeCell ref="FM31:FR31"/>
    <mergeCell ref="FS31:FX31"/>
    <mergeCell ref="FY31:GD31"/>
    <mergeCell ref="GE31:GJ31"/>
    <mergeCell ref="DW31:EB31"/>
    <mergeCell ref="EC31:EH31"/>
    <mergeCell ref="EI31:EN31"/>
    <mergeCell ref="EO31:ET31"/>
    <mergeCell ref="EU31:EZ31"/>
    <mergeCell ref="FA31:FC31"/>
    <mergeCell ref="CM31:CR31"/>
    <mergeCell ref="CS31:CX31"/>
    <mergeCell ref="CY31:DD31"/>
    <mergeCell ref="DE31:DJ31"/>
    <mergeCell ref="HO32:HZ32"/>
    <mergeCell ref="IA32:IK32"/>
    <mergeCell ref="IL32:IR32"/>
    <mergeCell ref="FM32:FR32"/>
    <mergeCell ref="FS32:FX32"/>
    <mergeCell ref="FY32:GD32"/>
    <mergeCell ref="GE32:GJ32"/>
    <mergeCell ref="GK32:GP32"/>
    <mergeCell ref="GQ32:GV32"/>
    <mergeCell ref="EI32:EN32"/>
    <mergeCell ref="EO32:ET32"/>
    <mergeCell ref="EU32:EZ32"/>
    <mergeCell ref="FA32:FC32"/>
    <mergeCell ref="FD32:FF32"/>
    <mergeCell ref="FG32:FL32"/>
    <mergeCell ref="CY32:DD32"/>
    <mergeCell ref="DE32:DJ32"/>
    <mergeCell ref="DK32:DP32"/>
    <mergeCell ref="DQ32:DV32"/>
    <mergeCell ref="DW32:EB32"/>
    <mergeCell ref="EC32:EH32"/>
    <mergeCell ref="DK33:DP33"/>
    <mergeCell ref="DQ33:DV33"/>
    <mergeCell ref="BC33:BH33"/>
    <mergeCell ref="BI33:BN33"/>
    <mergeCell ref="BO33:BT33"/>
    <mergeCell ref="BU33:BZ33"/>
    <mergeCell ref="CA33:CF33"/>
    <mergeCell ref="CG33:CL33"/>
    <mergeCell ref="A33:W33"/>
    <mergeCell ref="X33:AC33"/>
    <mergeCell ref="AD33:AJ33"/>
    <mergeCell ref="AK33:AP33"/>
    <mergeCell ref="AQ33:AV33"/>
    <mergeCell ref="AW33:BB33"/>
    <mergeCell ref="GW32:HB32"/>
    <mergeCell ref="HC32:HH32"/>
    <mergeCell ref="HI32:HN32"/>
    <mergeCell ref="BO32:BT32"/>
    <mergeCell ref="BU32:BZ32"/>
    <mergeCell ref="CA32:CF32"/>
    <mergeCell ref="CG32:CL32"/>
    <mergeCell ref="CM32:CR32"/>
    <mergeCell ref="CS32:CX32"/>
    <mergeCell ref="IA33:IK33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GK33:GP33"/>
    <mergeCell ref="GQ33:GV33"/>
    <mergeCell ref="GW33:HB33"/>
    <mergeCell ref="HC33:HH33"/>
    <mergeCell ref="HI33:HN33"/>
    <mergeCell ref="HO33:HZ33"/>
    <mergeCell ref="FD33:FF33"/>
    <mergeCell ref="FG33:FL33"/>
    <mergeCell ref="FM33:FR33"/>
    <mergeCell ref="FS33:FX33"/>
    <mergeCell ref="FY33:GD33"/>
    <mergeCell ref="GE33:GJ33"/>
    <mergeCell ref="DW33:EB33"/>
    <mergeCell ref="EC33:EH33"/>
    <mergeCell ref="EI33:EN33"/>
    <mergeCell ref="EO33:ET33"/>
    <mergeCell ref="EU33:EZ33"/>
    <mergeCell ref="FA33:FC33"/>
    <mergeCell ref="CM33:CR33"/>
    <mergeCell ref="CS33:CX33"/>
    <mergeCell ref="CY33:DD33"/>
    <mergeCell ref="DE33:DJ33"/>
    <mergeCell ref="HO34:HZ34"/>
    <mergeCell ref="IA34:IK34"/>
    <mergeCell ref="IL34:IR34"/>
    <mergeCell ref="FM34:FR34"/>
    <mergeCell ref="FS34:FX34"/>
    <mergeCell ref="FY34:GD34"/>
    <mergeCell ref="GE34:GJ34"/>
    <mergeCell ref="GK34:GP34"/>
    <mergeCell ref="GQ34:GV34"/>
    <mergeCell ref="EI34:EN34"/>
    <mergeCell ref="EO34:ET34"/>
    <mergeCell ref="EU34:EZ34"/>
    <mergeCell ref="FA34:FC34"/>
    <mergeCell ref="FD34:FF34"/>
    <mergeCell ref="FG34:FL34"/>
    <mergeCell ref="CY34:DD34"/>
    <mergeCell ref="DE34:DJ34"/>
    <mergeCell ref="DK34:DP34"/>
    <mergeCell ref="DQ34:DV34"/>
    <mergeCell ref="DW34:EB34"/>
    <mergeCell ref="EC34:EH34"/>
    <mergeCell ref="DK35:DP35"/>
    <mergeCell ref="DQ35:DV35"/>
    <mergeCell ref="BC35:BH35"/>
    <mergeCell ref="BI35:BN35"/>
    <mergeCell ref="BO35:BT35"/>
    <mergeCell ref="BU35:BZ35"/>
    <mergeCell ref="CA35:CF35"/>
    <mergeCell ref="CG35:CL35"/>
    <mergeCell ref="A35:W35"/>
    <mergeCell ref="X35:AC35"/>
    <mergeCell ref="AD35:AJ35"/>
    <mergeCell ref="AK35:AP35"/>
    <mergeCell ref="AQ35:AV35"/>
    <mergeCell ref="AW35:BB35"/>
    <mergeCell ref="GW34:HB34"/>
    <mergeCell ref="HC34:HH34"/>
    <mergeCell ref="HI34:HN34"/>
    <mergeCell ref="BO34:BT34"/>
    <mergeCell ref="BU34:BZ34"/>
    <mergeCell ref="CA34:CF34"/>
    <mergeCell ref="CG34:CL34"/>
    <mergeCell ref="CM34:CR34"/>
    <mergeCell ref="CS34:CX34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GK35:GP35"/>
    <mergeCell ref="GQ35:GV35"/>
    <mergeCell ref="GW35:HB35"/>
    <mergeCell ref="HC35:HH35"/>
    <mergeCell ref="HI35:HN35"/>
    <mergeCell ref="HO35:HZ35"/>
    <mergeCell ref="FD35:FF35"/>
    <mergeCell ref="FG35:FL35"/>
    <mergeCell ref="FM35:FR35"/>
    <mergeCell ref="FS35:FX35"/>
    <mergeCell ref="FY35:GD35"/>
    <mergeCell ref="GE35:GJ35"/>
    <mergeCell ref="DW35:EB35"/>
    <mergeCell ref="EC35:EH35"/>
    <mergeCell ref="EI35:EN35"/>
    <mergeCell ref="EO35:ET35"/>
    <mergeCell ref="EU35:EZ35"/>
    <mergeCell ref="FA35:FC35"/>
    <mergeCell ref="CM35:CR35"/>
    <mergeCell ref="CS35:CX35"/>
    <mergeCell ref="CY35:DD35"/>
    <mergeCell ref="DE35:DJ35"/>
    <mergeCell ref="HC36:HH36"/>
    <mergeCell ref="HI36:HN36"/>
    <mergeCell ref="HO36:HZ36"/>
    <mergeCell ref="IA36:IK36"/>
    <mergeCell ref="IL36:IR36"/>
    <mergeCell ref="FM36:FR36"/>
    <mergeCell ref="FS36:FX36"/>
    <mergeCell ref="FY36:GD36"/>
    <mergeCell ref="GE36:GJ36"/>
    <mergeCell ref="GK36:GP36"/>
    <mergeCell ref="GQ36:GV36"/>
    <mergeCell ref="EI36:EN36"/>
    <mergeCell ref="EO36:ET36"/>
    <mergeCell ref="EU36:EZ36"/>
    <mergeCell ref="FA36:FC36"/>
    <mergeCell ref="FD36:FF36"/>
    <mergeCell ref="FG36:FL36"/>
    <mergeCell ref="CY37:DA37"/>
    <mergeCell ref="DE37:DJ37"/>
    <mergeCell ref="DK37:DP37"/>
    <mergeCell ref="DQ37:DV37"/>
    <mergeCell ref="BC37:BH37"/>
    <mergeCell ref="BI37:BN37"/>
    <mergeCell ref="BO37:BR37"/>
    <mergeCell ref="BU37:BZ37"/>
    <mergeCell ref="CA37:CF37"/>
    <mergeCell ref="CG37:CL37"/>
    <mergeCell ref="B37:W37"/>
    <mergeCell ref="X37:AC37"/>
    <mergeCell ref="AD37:AI37"/>
    <mergeCell ref="AK37:AP37"/>
    <mergeCell ref="AQ37:AV37"/>
    <mergeCell ref="AW37:BB37"/>
    <mergeCell ref="GW36:HB36"/>
    <mergeCell ref="CY36:DD36"/>
    <mergeCell ref="DE36:DJ36"/>
    <mergeCell ref="DK36:DP36"/>
    <mergeCell ref="DQ36:DV36"/>
    <mergeCell ref="DW36:EB36"/>
    <mergeCell ref="EC36:EH36"/>
    <mergeCell ref="BO36:BT36"/>
    <mergeCell ref="BU36:BZ36"/>
    <mergeCell ref="CA36:CF36"/>
    <mergeCell ref="CG36:CL36"/>
    <mergeCell ref="CM36:CR36"/>
    <mergeCell ref="CS36:CX36"/>
    <mergeCell ref="CS38:CW38"/>
    <mergeCell ref="CY38:DA38"/>
    <mergeCell ref="IL37:IR37"/>
    <mergeCell ref="B38:W38"/>
    <mergeCell ref="X38:AC38"/>
    <mergeCell ref="AD38:AI38"/>
    <mergeCell ref="AK38:AP38"/>
    <mergeCell ref="AQ38:AV38"/>
    <mergeCell ref="AW38:BB38"/>
    <mergeCell ref="BC38:BH38"/>
    <mergeCell ref="BI38:BN38"/>
    <mergeCell ref="BO38:BR38"/>
    <mergeCell ref="GK37:GP37"/>
    <mergeCell ref="GQ37:GV37"/>
    <mergeCell ref="HD37:HH37"/>
    <mergeCell ref="HI37:HN37"/>
    <mergeCell ref="HO37:HZ37"/>
    <mergeCell ref="IA37:IK37"/>
    <mergeCell ref="FD37:FF37"/>
    <mergeCell ref="FG37:FL37"/>
    <mergeCell ref="FM37:FQ37"/>
    <mergeCell ref="FS37:FX37"/>
    <mergeCell ref="FY37:GD37"/>
    <mergeCell ref="GE37:GJ37"/>
    <mergeCell ref="DW37:EB37"/>
    <mergeCell ref="EC37:EH37"/>
    <mergeCell ref="EI37:EN37"/>
    <mergeCell ref="EO37:ET37"/>
    <mergeCell ref="EU37:EZ37"/>
    <mergeCell ref="FB37:FC37"/>
    <mergeCell ref="CM37:CP37"/>
    <mergeCell ref="CS37:CW37"/>
    <mergeCell ref="HI38:HN38"/>
    <mergeCell ref="HO38:HZ38"/>
    <mergeCell ref="IA38:IK38"/>
    <mergeCell ref="IL38:IR38"/>
    <mergeCell ref="A39:W39"/>
    <mergeCell ref="X39:AC39"/>
    <mergeCell ref="AD39:AJ39"/>
    <mergeCell ref="AK39:AP39"/>
    <mergeCell ref="AQ39:AV39"/>
    <mergeCell ref="AW39:BB39"/>
    <mergeCell ref="FS38:FX38"/>
    <mergeCell ref="FY38:GD38"/>
    <mergeCell ref="GE38:GJ38"/>
    <mergeCell ref="GK38:GP38"/>
    <mergeCell ref="GQ38:GV38"/>
    <mergeCell ref="HD38:HH38"/>
    <mergeCell ref="EO38:ET38"/>
    <mergeCell ref="EU38:EZ38"/>
    <mergeCell ref="FB38:FC38"/>
    <mergeCell ref="FD38:FF38"/>
    <mergeCell ref="FG38:FL38"/>
    <mergeCell ref="FM38:FQ38"/>
    <mergeCell ref="DE38:DJ38"/>
    <mergeCell ref="DK38:DP38"/>
    <mergeCell ref="DQ38:DV38"/>
    <mergeCell ref="DW38:EB38"/>
    <mergeCell ref="EC38:EH38"/>
    <mergeCell ref="EI38:EN38"/>
    <mergeCell ref="BU38:BZ38"/>
    <mergeCell ref="CA38:CF38"/>
    <mergeCell ref="CG38:CL38"/>
    <mergeCell ref="CM38:CP38"/>
    <mergeCell ref="FY39:GD39"/>
    <mergeCell ref="GE39:GJ39"/>
    <mergeCell ref="DW39:EB39"/>
    <mergeCell ref="EC39:EH39"/>
    <mergeCell ref="EI39:EN39"/>
    <mergeCell ref="EO39:ET39"/>
    <mergeCell ref="EU39:EZ39"/>
    <mergeCell ref="FA39:FC39"/>
    <mergeCell ref="CM39:CR39"/>
    <mergeCell ref="CS39:CX39"/>
    <mergeCell ref="CY39:DD39"/>
    <mergeCell ref="DE39:DJ39"/>
    <mergeCell ref="DK39:DP39"/>
    <mergeCell ref="DQ39:DV39"/>
    <mergeCell ref="BC39:BH39"/>
    <mergeCell ref="BI39:BN39"/>
    <mergeCell ref="BO39:BT39"/>
    <mergeCell ref="BU39:BZ39"/>
    <mergeCell ref="CA39:CF39"/>
    <mergeCell ref="CG39:CL39"/>
    <mergeCell ref="CY40:DD40"/>
    <mergeCell ref="DE40:DJ40"/>
    <mergeCell ref="DK40:DP40"/>
    <mergeCell ref="DQ40:DV40"/>
    <mergeCell ref="DW40:EB40"/>
    <mergeCell ref="EC40:EH40"/>
    <mergeCell ref="BO40:BT40"/>
    <mergeCell ref="BU40:BZ40"/>
    <mergeCell ref="CA40:CF40"/>
    <mergeCell ref="CG40:CL40"/>
    <mergeCell ref="CM40:CR40"/>
    <mergeCell ref="CS40:CX40"/>
    <mergeCell ref="IA39:IK39"/>
    <mergeCell ref="IL39:IR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GK39:GP39"/>
    <mergeCell ref="GQ39:GV39"/>
    <mergeCell ref="GW39:HB39"/>
    <mergeCell ref="HC39:HH39"/>
    <mergeCell ref="HI39:HN39"/>
    <mergeCell ref="HO39:HZ39"/>
    <mergeCell ref="FD39:FF39"/>
    <mergeCell ref="FG39:FL39"/>
    <mergeCell ref="FM39:FR39"/>
    <mergeCell ref="FS39:FX39"/>
    <mergeCell ref="GW40:HB40"/>
    <mergeCell ref="HC40:HH40"/>
    <mergeCell ref="HI40:HN40"/>
    <mergeCell ref="HO40:HZ40"/>
    <mergeCell ref="IA40:IK40"/>
    <mergeCell ref="IL40:IR40"/>
    <mergeCell ref="FM40:FR40"/>
    <mergeCell ref="FS40:FX40"/>
    <mergeCell ref="FY40:GD40"/>
    <mergeCell ref="GE40:GJ40"/>
    <mergeCell ref="GK40:GP40"/>
    <mergeCell ref="GQ40:GV40"/>
    <mergeCell ref="EI40:EN40"/>
    <mergeCell ref="EO40:ET40"/>
    <mergeCell ref="EU40:EZ40"/>
    <mergeCell ref="FA40:FC40"/>
    <mergeCell ref="FD40:FF40"/>
    <mergeCell ref="FG40:FL40"/>
    <mergeCell ref="CM41:CR41"/>
    <mergeCell ref="CS41:CX41"/>
    <mergeCell ref="CY41:DD41"/>
    <mergeCell ref="DE41:DJ41"/>
    <mergeCell ref="DK41:DP41"/>
    <mergeCell ref="DQ41:DV41"/>
    <mergeCell ref="BC41:BH41"/>
    <mergeCell ref="BI41:BN41"/>
    <mergeCell ref="BO41:BT41"/>
    <mergeCell ref="BU41:BZ41"/>
    <mergeCell ref="CA41:CF41"/>
    <mergeCell ref="CG41:CL41"/>
    <mergeCell ref="A41:W41"/>
    <mergeCell ref="X41:AC41"/>
    <mergeCell ref="AD41:AJ41"/>
    <mergeCell ref="AK41:AP41"/>
    <mergeCell ref="AQ41:AV41"/>
    <mergeCell ref="AW41:BB41"/>
    <mergeCell ref="CA42:CF42"/>
    <mergeCell ref="CG42:CL42"/>
    <mergeCell ref="CM42:CR42"/>
    <mergeCell ref="CS42:CX42"/>
    <mergeCell ref="IA41:IK41"/>
    <mergeCell ref="IL41:IR41"/>
    <mergeCell ref="A42:W42"/>
    <mergeCell ref="X42:AC42"/>
    <mergeCell ref="AD42:AJ42"/>
    <mergeCell ref="AK42:AP42"/>
    <mergeCell ref="AQ42:AV42"/>
    <mergeCell ref="AW42:BB42"/>
    <mergeCell ref="BC42:BH42"/>
    <mergeCell ref="BI42:BN42"/>
    <mergeCell ref="GK41:GP41"/>
    <mergeCell ref="GQ41:GV41"/>
    <mergeCell ref="GW41:HB41"/>
    <mergeCell ref="HC41:HH41"/>
    <mergeCell ref="HI41:HN41"/>
    <mergeCell ref="HO41:HZ41"/>
    <mergeCell ref="FD41:FF41"/>
    <mergeCell ref="FG41:FL41"/>
    <mergeCell ref="FM41:FR41"/>
    <mergeCell ref="FS41:FX41"/>
    <mergeCell ref="FY41:GD41"/>
    <mergeCell ref="GE41:GJ41"/>
    <mergeCell ref="DW41:EB41"/>
    <mergeCell ref="EC41:EH41"/>
    <mergeCell ref="EI41:EN41"/>
    <mergeCell ref="EO41:ET41"/>
    <mergeCell ref="EU41:EZ41"/>
    <mergeCell ref="FA41:FC41"/>
    <mergeCell ref="A43:W43"/>
    <mergeCell ref="X43:AC43"/>
    <mergeCell ref="AD43:AJ43"/>
    <mergeCell ref="AK43:AP43"/>
    <mergeCell ref="AQ43:AV43"/>
    <mergeCell ref="AW43:BB43"/>
    <mergeCell ref="GW42:HB42"/>
    <mergeCell ref="HC42:HH42"/>
    <mergeCell ref="HI42:HN42"/>
    <mergeCell ref="HO42:HZ42"/>
    <mergeCell ref="IA42:IK42"/>
    <mergeCell ref="IL42:IR42"/>
    <mergeCell ref="FM42:FR42"/>
    <mergeCell ref="FS42:FX42"/>
    <mergeCell ref="FY42:GD42"/>
    <mergeCell ref="GE42:GJ42"/>
    <mergeCell ref="GK42:GP42"/>
    <mergeCell ref="GQ42:GV42"/>
    <mergeCell ref="EI42:EN42"/>
    <mergeCell ref="EO42:ET42"/>
    <mergeCell ref="EU42:EZ42"/>
    <mergeCell ref="FA42:FC42"/>
    <mergeCell ref="FD42:FF42"/>
    <mergeCell ref="FG42:FL42"/>
    <mergeCell ref="CY42:DD42"/>
    <mergeCell ref="DE42:DJ42"/>
    <mergeCell ref="DK42:DP42"/>
    <mergeCell ref="DQ42:DV42"/>
    <mergeCell ref="DW42:EB42"/>
    <mergeCell ref="EC42:EH42"/>
    <mergeCell ref="BO42:BT42"/>
    <mergeCell ref="BU42:BZ42"/>
    <mergeCell ref="FY43:GD43"/>
    <mergeCell ref="GE43:GJ43"/>
    <mergeCell ref="DW43:EB43"/>
    <mergeCell ref="EC43:EH43"/>
    <mergeCell ref="EI43:EN43"/>
    <mergeCell ref="EO43:ET43"/>
    <mergeCell ref="EU43:EZ43"/>
    <mergeCell ref="FA43:FC43"/>
    <mergeCell ref="CM43:CR43"/>
    <mergeCell ref="CS43:CX43"/>
    <mergeCell ref="CY43:DD43"/>
    <mergeCell ref="DE43:DJ43"/>
    <mergeCell ref="DK43:DP43"/>
    <mergeCell ref="DQ43:DV43"/>
    <mergeCell ref="BC43:BH43"/>
    <mergeCell ref="BI43:BN43"/>
    <mergeCell ref="BO43:BT43"/>
    <mergeCell ref="BU43:BZ43"/>
    <mergeCell ref="CA43:CF43"/>
    <mergeCell ref="CG43:CL43"/>
    <mergeCell ref="CY44:DD44"/>
    <mergeCell ref="DE44:DJ44"/>
    <mergeCell ref="DK44:DP44"/>
    <mergeCell ref="DQ44:DV44"/>
    <mergeCell ref="DW44:EB44"/>
    <mergeCell ref="EC44:EH44"/>
    <mergeCell ref="BO44:BT44"/>
    <mergeCell ref="BU44:BZ44"/>
    <mergeCell ref="CA44:CF44"/>
    <mergeCell ref="CG44:CL44"/>
    <mergeCell ref="CM44:CR44"/>
    <mergeCell ref="CS44:CX44"/>
    <mergeCell ref="IA43:IK43"/>
    <mergeCell ref="IL43:IR43"/>
    <mergeCell ref="A44:W44"/>
    <mergeCell ref="X44:AC44"/>
    <mergeCell ref="AD44:AJ44"/>
    <mergeCell ref="AK44:AP44"/>
    <mergeCell ref="AQ44:AV44"/>
    <mergeCell ref="AW44:BB44"/>
    <mergeCell ref="BC44:BH44"/>
    <mergeCell ref="BI44:BN44"/>
    <mergeCell ref="GK43:GP43"/>
    <mergeCell ref="GQ43:GV43"/>
    <mergeCell ref="GW43:HB43"/>
    <mergeCell ref="HC43:HH43"/>
    <mergeCell ref="HI43:HN43"/>
    <mergeCell ref="HO43:HZ43"/>
    <mergeCell ref="FD43:FF43"/>
    <mergeCell ref="FG43:FL43"/>
    <mergeCell ref="FM43:FR43"/>
    <mergeCell ref="FS43:FX43"/>
    <mergeCell ref="GW44:HB44"/>
    <mergeCell ref="HC44:HH44"/>
    <mergeCell ref="HI44:HN44"/>
    <mergeCell ref="HO44:HZ44"/>
    <mergeCell ref="IA44:IK44"/>
    <mergeCell ref="IL44:IR44"/>
    <mergeCell ref="FM44:FR44"/>
    <mergeCell ref="FS44:FX44"/>
    <mergeCell ref="FY44:GD44"/>
    <mergeCell ref="GE44:GJ44"/>
    <mergeCell ref="GK44:GP44"/>
    <mergeCell ref="GQ44:GV44"/>
    <mergeCell ref="EI44:EN44"/>
    <mergeCell ref="EO44:ET44"/>
    <mergeCell ref="EU44:EZ44"/>
    <mergeCell ref="FA44:FC44"/>
    <mergeCell ref="FD44:FF44"/>
    <mergeCell ref="FG44:FL44"/>
    <mergeCell ref="CM45:CR45"/>
    <mergeCell ref="CS45:CX45"/>
    <mergeCell ref="CY45:DD45"/>
    <mergeCell ref="DE45:DJ45"/>
    <mergeCell ref="DK45:DP45"/>
    <mergeCell ref="DQ45:DV45"/>
    <mergeCell ref="BC45:BH45"/>
    <mergeCell ref="BI45:BN45"/>
    <mergeCell ref="BO45:BT45"/>
    <mergeCell ref="BU45:BZ45"/>
    <mergeCell ref="CA45:CF45"/>
    <mergeCell ref="CG45:CL45"/>
    <mergeCell ref="A45:W45"/>
    <mergeCell ref="X45:AC45"/>
    <mergeCell ref="AD45:AJ45"/>
    <mergeCell ref="AK45:AP45"/>
    <mergeCell ref="AQ45:AV45"/>
    <mergeCell ref="AW45:BB45"/>
    <mergeCell ref="CA46:CF46"/>
    <mergeCell ref="CG46:CL46"/>
    <mergeCell ref="CM46:CR46"/>
    <mergeCell ref="CS46:CX46"/>
    <mergeCell ref="IA45:IK45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GK45:GP45"/>
    <mergeCell ref="GQ45:GV45"/>
    <mergeCell ref="GW45:HB45"/>
    <mergeCell ref="HC45:HH45"/>
    <mergeCell ref="HI45:HN45"/>
    <mergeCell ref="HO45:HZ45"/>
    <mergeCell ref="FD45:FF45"/>
    <mergeCell ref="FG45:FL45"/>
    <mergeCell ref="FM45:FR45"/>
    <mergeCell ref="FS45:FX45"/>
    <mergeCell ref="FY45:GD45"/>
    <mergeCell ref="GE45:GJ45"/>
    <mergeCell ref="DW45:EB45"/>
    <mergeCell ref="EC45:EH45"/>
    <mergeCell ref="EI45:EN45"/>
    <mergeCell ref="EO45:ET45"/>
    <mergeCell ref="EU45:EZ45"/>
    <mergeCell ref="FA45:FC45"/>
    <mergeCell ref="A47:W47"/>
    <mergeCell ref="X47:AC47"/>
    <mergeCell ref="AD47:AJ47"/>
    <mergeCell ref="AK47:AP47"/>
    <mergeCell ref="AQ47:AV47"/>
    <mergeCell ref="AW47:BB47"/>
    <mergeCell ref="GW46:HB46"/>
    <mergeCell ref="HC46:HH46"/>
    <mergeCell ref="HI46:HN46"/>
    <mergeCell ref="HO46:HZ46"/>
    <mergeCell ref="IA46:IK46"/>
    <mergeCell ref="IL46:IR46"/>
    <mergeCell ref="FM46:FR46"/>
    <mergeCell ref="FS46:FX46"/>
    <mergeCell ref="FY46:GD46"/>
    <mergeCell ref="GE46:GJ46"/>
    <mergeCell ref="GK46:GP46"/>
    <mergeCell ref="GQ46:GV46"/>
    <mergeCell ref="EI46:EN46"/>
    <mergeCell ref="EO46:ET46"/>
    <mergeCell ref="EU46:EZ46"/>
    <mergeCell ref="FA46:FC46"/>
    <mergeCell ref="FD46:FF46"/>
    <mergeCell ref="FG46:FL46"/>
    <mergeCell ref="CY46:DD46"/>
    <mergeCell ref="DE46:DJ46"/>
    <mergeCell ref="DK46:DP46"/>
    <mergeCell ref="DQ46:DV46"/>
    <mergeCell ref="DW46:EB46"/>
    <mergeCell ref="EC46:EH46"/>
    <mergeCell ref="BO46:BT46"/>
    <mergeCell ref="BU46:BZ46"/>
    <mergeCell ref="FY47:GD47"/>
    <mergeCell ref="GE47:GJ47"/>
    <mergeCell ref="DW47:EB47"/>
    <mergeCell ref="EC47:EH47"/>
    <mergeCell ref="EI47:EN47"/>
    <mergeCell ref="EO47:ET47"/>
    <mergeCell ref="EU47:EZ47"/>
    <mergeCell ref="FA47:FC47"/>
    <mergeCell ref="CM47:CR47"/>
    <mergeCell ref="CS47:CX47"/>
    <mergeCell ref="CY47:DD47"/>
    <mergeCell ref="DE47:DJ47"/>
    <mergeCell ref="DK47:DP47"/>
    <mergeCell ref="DQ47:DV47"/>
    <mergeCell ref="BC47:BH47"/>
    <mergeCell ref="BI47:BN47"/>
    <mergeCell ref="BO47:BT47"/>
    <mergeCell ref="BU47:BZ47"/>
    <mergeCell ref="CA47:CF47"/>
    <mergeCell ref="CG47:CL47"/>
    <mergeCell ref="CY48:DD48"/>
    <mergeCell ref="DE48:DJ48"/>
    <mergeCell ref="DK48:DP48"/>
    <mergeCell ref="DQ48:DV48"/>
    <mergeCell ref="DW48:EB48"/>
    <mergeCell ref="EC48:EH48"/>
    <mergeCell ref="BO48:BT48"/>
    <mergeCell ref="BU48:BZ48"/>
    <mergeCell ref="CA48:CF48"/>
    <mergeCell ref="CG48:CL48"/>
    <mergeCell ref="CM48:CR48"/>
    <mergeCell ref="CS48:CX48"/>
    <mergeCell ref="IA47:IK47"/>
    <mergeCell ref="IL47:IR47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GK47:GP47"/>
    <mergeCell ref="GQ47:GV47"/>
    <mergeCell ref="GW47:HB47"/>
    <mergeCell ref="HC47:HH47"/>
    <mergeCell ref="HI47:HN47"/>
    <mergeCell ref="HO47:HZ47"/>
    <mergeCell ref="FD47:FF47"/>
    <mergeCell ref="FG47:FL47"/>
    <mergeCell ref="FM47:FR47"/>
    <mergeCell ref="FS47:FX47"/>
    <mergeCell ref="GW48:HB48"/>
    <mergeCell ref="HC48:HH48"/>
    <mergeCell ref="HI48:HN48"/>
    <mergeCell ref="HO48:HZ48"/>
    <mergeCell ref="IA48:IK48"/>
    <mergeCell ref="IL48:IR48"/>
    <mergeCell ref="FM48:FR48"/>
    <mergeCell ref="FS48:FX48"/>
    <mergeCell ref="FY48:GD48"/>
    <mergeCell ref="GE48:GJ48"/>
    <mergeCell ref="GK48:GP48"/>
    <mergeCell ref="GQ48:GV48"/>
    <mergeCell ref="EI48:EN48"/>
    <mergeCell ref="EO48:ET48"/>
    <mergeCell ref="EU48:EZ48"/>
    <mergeCell ref="FA48:FC48"/>
    <mergeCell ref="FD48:FF48"/>
    <mergeCell ref="FG48:FL48"/>
    <mergeCell ref="CM49:CR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Z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CA50:CF50"/>
    <mergeCell ref="CG50:CL50"/>
    <mergeCell ref="CM50:CR50"/>
    <mergeCell ref="CS50:CX50"/>
    <mergeCell ref="IA49:IK49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GK49:GP49"/>
    <mergeCell ref="GQ49:GV49"/>
    <mergeCell ref="GW49:HB49"/>
    <mergeCell ref="HC49:HH49"/>
    <mergeCell ref="HI49:HN49"/>
    <mergeCell ref="HO49:HZ49"/>
    <mergeCell ref="FD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C49"/>
    <mergeCell ref="A51:W51"/>
    <mergeCell ref="X51:AC51"/>
    <mergeCell ref="AD51:AJ51"/>
    <mergeCell ref="AK51:AP51"/>
    <mergeCell ref="AQ51:AV51"/>
    <mergeCell ref="AW51:BB51"/>
    <mergeCell ref="GW50:HB50"/>
    <mergeCell ref="HC50:HH50"/>
    <mergeCell ref="HI50:HN50"/>
    <mergeCell ref="HO50:HZ50"/>
    <mergeCell ref="IA50:IK50"/>
    <mergeCell ref="IL50:IR50"/>
    <mergeCell ref="FM50:FR50"/>
    <mergeCell ref="FS50:FX50"/>
    <mergeCell ref="FY50:GD50"/>
    <mergeCell ref="GE50:GJ50"/>
    <mergeCell ref="GK50:GP50"/>
    <mergeCell ref="GQ50:GV50"/>
    <mergeCell ref="EI50:EN50"/>
    <mergeCell ref="EO50:ET50"/>
    <mergeCell ref="EU50:EZ50"/>
    <mergeCell ref="FA50:FC50"/>
    <mergeCell ref="FD50:FF50"/>
    <mergeCell ref="FG50:FL50"/>
    <mergeCell ref="CY50:DD50"/>
    <mergeCell ref="DE50:DJ50"/>
    <mergeCell ref="DK50:DP50"/>
    <mergeCell ref="DQ50:DV50"/>
    <mergeCell ref="DW50:EB50"/>
    <mergeCell ref="EC50:EH50"/>
    <mergeCell ref="BO50:BT50"/>
    <mergeCell ref="BU50:BZ50"/>
    <mergeCell ref="FY51:GD51"/>
    <mergeCell ref="GE51:GJ51"/>
    <mergeCell ref="DW51:EB51"/>
    <mergeCell ref="EC51:EH51"/>
    <mergeCell ref="EI51:EN51"/>
    <mergeCell ref="EO51:ET51"/>
    <mergeCell ref="EU51:EZ51"/>
    <mergeCell ref="FA51:FC51"/>
    <mergeCell ref="CM51:CR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Z51"/>
    <mergeCell ref="CA51:CF51"/>
    <mergeCell ref="CG51:CL51"/>
    <mergeCell ref="CY52:DD52"/>
    <mergeCell ref="DE52:DJ52"/>
    <mergeCell ref="DK52:DP52"/>
    <mergeCell ref="DQ52:DV52"/>
    <mergeCell ref="DW52:EB52"/>
    <mergeCell ref="EC52:EH52"/>
    <mergeCell ref="BO52:BR52"/>
    <mergeCell ref="BU52:BZ52"/>
    <mergeCell ref="CA52:CF52"/>
    <mergeCell ref="CG52:CL52"/>
    <mergeCell ref="CM52:CR52"/>
    <mergeCell ref="CS52:CX52"/>
    <mergeCell ref="IA51:IK51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GK51:GP51"/>
    <mergeCell ref="GQ51:GV51"/>
    <mergeCell ref="GW51:HB51"/>
    <mergeCell ref="HC51:HH51"/>
    <mergeCell ref="HI51:HN51"/>
    <mergeCell ref="HO51:HZ51"/>
    <mergeCell ref="FD51:FF51"/>
    <mergeCell ref="FG51:FL51"/>
    <mergeCell ref="FM51:FR51"/>
    <mergeCell ref="FS51:FX51"/>
    <mergeCell ref="GW52:HB52"/>
    <mergeCell ref="HC52:HH52"/>
    <mergeCell ref="HI52:HN52"/>
    <mergeCell ref="HO52:HZ52"/>
    <mergeCell ref="IA52:IK52"/>
    <mergeCell ref="IL52:IR52"/>
    <mergeCell ref="FM52:FR52"/>
    <mergeCell ref="FS52:FX52"/>
    <mergeCell ref="FY52:GD52"/>
    <mergeCell ref="GE52:GJ52"/>
    <mergeCell ref="GK52:GP52"/>
    <mergeCell ref="GQ52:GV52"/>
    <mergeCell ref="EI52:EN52"/>
    <mergeCell ref="EO52:ET52"/>
    <mergeCell ref="EU52:EZ52"/>
    <mergeCell ref="FA52:FC52"/>
    <mergeCell ref="FD52:FF52"/>
    <mergeCell ref="FG52:FL52"/>
    <mergeCell ref="EI53:EN53"/>
    <mergeCell ref="EO53:ET53"/>
    <mergeCell ref="EU53:EZ53"/>
    <mergeCell ref="FB53:FC53"/>
    <mergeCell ref="CM53:CP53"/>
    <mergeCell ref="CS53:CW53"/>
    <mergeCell ref="CY53:DA53"/>
    <mergeCell ref="DE53:DJ53"/>
    <mergeCell ref="DK53:DP53"/>
    <mergeCell ref="DQ53:DV53"/>
    <mergeCell ref="BC53:BH53"/>
    <mergeCell ref="BI53:BN53"/>
    <mergeCell ref="BO53:BR53"/>
    <mergeCell ref="BU53:BZ53"/>
    <mergeCell ref="CA53:CF53"/>
    <mergeCell ref="CG53:CL53"/>
    <mergeCell ref="B53:W53"/>
    <mergeCell ref="X53:AC53"/>
    <mergeCell ref="AD53:AI53"/>
    <mergeCell ref="AK53:AP53"/>
    <mergeCell ref="AQ53:AV53"/>
    <mergeCell ref="AW53:BB53"/>
    <mergeCell ref="EC54:EH54"/>
    <mergeCell ref="EI54:EN54"/>
    <mergeCell ref="BU54:BZ54"/>
    <mergeCell ref="CA54:CF54"/>
    <mergeCell ref="CG54:CL54"/>
    <mergeCell ref="CM54:CP54"/>
    <mergeCell ref="CS54:CW54"/>
    <mergeCell ref="CY54:DA54"/>
    <mergeCell ref="IL53:IR53"/>
    <mergeCell ref="B54:W54"/>
    <mergeCell ref="X54:AC54"/>
    <mergeCell ref="AD54:AI54"/>
    <mergeCell ref="AK54:AP54"/>
    <mergeCell ref="AQ54:AV54"/>
    <mergeCell ref="AW54:BB54"/>
    <mergeCell ref="BC54:BH54"/>
    <mergeCell ref="BI54:BN54"/>
    <mergeCell ref="BO54:BR54"/>
    <mergeCell ref="GK53:GP53"/>
    <mergeCell ref="GQ53:GV53"/>
    <mergeCell ref="HD53:HH53"/>
    <mergeCell ref="HI53:HN53"/>
    <mergeCell ref="HO53:HZ53"/>
    <mergeCell ref="IA53:IK53"/>
    <mergeCell ref="FD53:FF53"/>
    <mergeCell ref="FG53:FL53"/>
    <mergeCell ref="FM53:FQ53"/>
    <mergeCell ref="FS53:FX53"/>
    <mergeCell ref="FY53:GD53"/>
    <mergeCell ref="GE53:GJ53"/>
    <mergeCell ref="DW53:EB53"/>
    <mergeCell ref="EC53:EH53"/>
    <mergeCell ref="BC55:BH55"/>
    <mergeCell ref="BI55:BN55"/>
    <mergeCell ref="BO55:BT55"/>
    <mergeCell ref="BU55:BZ55"/>
    <mergeCell ref="CA55:CF55"/>
    <mergeCell ref="CG55:CL55"/>
    <mergeCell ref="HI54:HN54"/>
    <mergeCell ref="HO54:HZ54"/>
    <mergeCell ref="IA54:IK54"/>
    <mergeCell ref="IM54:IR54"/>
    <mergeCell ref="A55:W55"/>
    <mergeCell ref="X55:AC55"/>
    <mergeCell ref="AD55:AJ55"/>
    <mergeCell ref="AK55:AP55"/>
    <mergeCell ref="AQ55:AV55"/>
    <mergeCell ref="AW55:BB55"/>
    <mergeCell ref="FS54:FX54"/>
    <mergeCell ref="FY54:GD54"/>
    <mergeCell ref="GE54:GJ54"/>
    <mergeCell ref="GK54:GP54"/>
    <mergeCell ref="GQ54:GV54"/>
    <mergeCell ref="HD54:HH54"/>
    <mergeCell ref="EO54:ET54"/>
    <mergeCell ref="EU54:EZ54"/>
    <mergeCell ref="FB54:FC54"/>
    <mergeCell ref="FD54:FF54"/>
    <mergeCell ref="FG54:FL54"/>
    <mergeCell ref="FM54:FQ54"/>
    <mergeCell ref="DE54:DJ54"/>
    <mergeCell ref="DK54:DP54"/>
    <mergeCell ref="DQ54:DV54"/>
    <mergeCell ref="DW54:EB54"/>
    <mergeCell ref="IL55:IR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GK55:GP55"/>
    <mergeCell ref="GQ55:GV55"/>
    <mergeCell ref="GW55:HB55"/>
    <mergeCell ref="HC55:HH55"/>
    <mergeCell ref="HI55:HN55"/>
    <mergeCell ref="HO55:HZ55"/>
    <mergeCell ref="FD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C55"/>
    <mergeCell ref="CM55:CR55"/>
    <mergeCell ref="CS55:CX55"/>
    <mergeCell ref="CY55:DD55"/>
    <mergeCell ref="DE55:DJ55"/>
    <mergeCell ref="DK55:DP55"/>
    <mergeCell ref="FY56:GD56"/>
    <mergeCell ref="GE56:GJ56"/>
    <mergeCell ref="GK56:GP56"/>
    <mergeCell ref="GQ56:GV56"/>
    <mergeCell ref="EI56:EN56"/>
    <mergeCell ref="EO56:ET56"/>
    <mergeCell ref="EU56:EZ56"/>
    <mergeCell ref="FA56:FC56"/>
    <mergeCell ref="FD56:FF56"/>
    <mergeCell ref="FG56:FL56"/>
    <mergeCell ref="CY56:DD56"/>
    <mergeCell ref="DE56:DJ56"/>
    <mergeCell ref="DK56:DP56"/>
    <mergeCell ref="DQ56:DV56"/>
    <mergeCell ref="DW56:EB56"/>
    <mergeCell ref="EC56:EH56"/>
    <mergeCell ref="IA55:IK55"/>
    <mergeCell ref="DQ55:DV55"/>
    <mergeCell ref="DW57:EB57"/>
    <mergeCell ref="EC57:EH57"/>
    <mergeCell ref="BO57:BT57"/>
    <mergeCell ref="BU57:BZ57"/>
    <mergeCell ref="CA57:CF57"/>
    <mergeCell ref="CG57:CL57"/>
    <mergeCell ref="IL58:IR58"/>
    <mergeCell ref="FM58:FR58"/>
    <mergeCell ref="CM57:CR57"/>
    <mergeCell ref="CS57:CX57"/>
    <mergeCell ref="AD57:AJ57"/>
    <mergeCell ref="AK57:AP57"/>
    <mergeCell ref="AQ57:AV57"/>
    <mergeCell ref="AW57:BB57"/>
    <mergeCell ref="BC57:BH57"/>
    <mergeCell ref="BI57:BN57"/>
    <mergeCell ref="GW56:HB56"/>
    <mergeCell ref="HC56:HH56"/>
    <mergeCell ref="BO56:BT56"/>
    <mergeCell ref="BU56:BZ56"/>
    <mergeCell ref="CA56:CF56"/>
    <mergeCell ref="CG56:CL56"/>
    <mergeCell ref="CM56:CR56"/>
    <mergeCell ref="CS56:CX56"/>
    <mergeCell ref="HI56:HN56"/>
    <mergeCell ref="HC57:HH57"/>
    <mergeCell ref="HI57:HN57"/>
    <mergeCell ref="HO56:HZ56"/>
    <mergeCell ref="IA56:IK56"/>
    <mergeCell ref="IL56:IR56"/>
    <mergeCell ref="FM56:FR56"/>
    <mergeCell ref="FS56:FX56"/>
    <mergeCell ref="FA58:FF58"/>
    <mergeCell ref="FG58:FL58"/>
    <mergeCell ref="CS58:CX58"/>
    <mergeCell ref="CY58:DD58"/>
    <mergeCell ref="DE58:DJ58"/>
    <mergeCell ref="DK58:DP58"/>
    <mergeCell ref="DQ58:DV58"/>
    <mergeCell ref="DW58:EB58"/>
    <mergeCell ref="HO57:HZ57"/>
    <mergeCell ref="IA57:IK57"/>
    <mergeCell ref="IL57:IR57"/>
    <mergeCell ref="AD58:AJ58"/>
    <mergeCell ref="AK58:AP58"/>
    <mergeCell ref="AQ58:AV58"/>
    <mergeCell ref="AW58:BB58"/>
    <mergeCell ref="BC58:BH58"/>
    <mergeCell ref="FS57:FX57"/>
    <mergeCell ref="FY57:GD57"/>
    <mergeCell ref="GE57:GJ57"/>
    <mergeCell ref="GK57:GP57"/>
    <mergeCell ref="GQ57:GV57"/>
    <mergeCell ref="GW57:HB57"/>
    <mergeCell ref="EI57:EN57"/>
    <mergeCell ref="EO57:ET57"/>
    <mergeCell ref="EU57:EZ57"/>
    <mergeCell ref="FA57:FF57"/>
    <mergeCell ref="FG57:FL57"/>
    <mergeCell ref="FM57:FR57"/>
    <mergeCell ref="CY57:DD57"/>
    <mergeCell ref="DE57:DJ57"/>
    <mergeCell ref="DK57:DP57"/>
    <mergeCell ref="DQ57:DV57"/>
    <mergeCell ref="BO59:BT59"/>
    <mergeCell ref="BU59:BZ59"/>
    <mergeCell ref="CA59:CF59"/>
    <mergeCell ref="CG59:CL59"/>
    <mergeCell ref="CM59:CR59"/>
    <mergeCell ref="CS59:CX59"/>
    <mergeCell ref="AD59:AJ59"/>
    <mergeCell ref="AK59:AP59"/>
    <mergeCell ref="AQ59:AV59"/>
    <mergeCell ref="AW59:BB59"/>
    <mergeCell ref="BC59:BH59"/>
    <mergeCell ref="BI59:BN59"/>
    <mergeCell ref="GW58:HB58"/>
    <mergeCell ref="HC58:HH58"/>
    <mergeCell ref="HI58:HN58"/>
    <mergeCell ref="HO58:HZ58"/>
    <mergeCell ref="IA58:IK58"/>
    <mergeCell ref="BI58:BN58"/>
    <mergeCell ref="BO58:BT58"/>
    <mergeCell ref="BU58:BZ58"/>
    <mergeCell ref="CA58:CF58"/>
    <mergeCell ref="CG58:CL58"/>
    <mergeCell ref="CM58:CR58"/>
    <mergeCell ref="FS58:FX58"/>
    <mergeCell ref="FY58:GD58"/>
    <mergeCell ref="GE58:GJ58"/>
    <mergeCell ref="GK58:GP58"/>
    <mergeCell ref="GQ58:GV58"/>
    <mergeCell ref="EC58:EH58"/>
    <mergeCell ref="EI58:EN58"/>
    <mergeCell ref="EO58:ET58"/>
    <mergeCell ref="EU58:EZ58"/>
    <mergeCell ref="BU60:BZ60"/>
    <mergeCell ref="CA60:CF60"/>
    <mergeCell ref="CG60:CL60"/>
    <mergeCell ref="CM60:CR60"/>
    <mergeCell ref="HC59:HH59"/>
    <mergeCell ref="HI59:HN59"/>
    <mergeCell ref="HO59:HZ59"/>
    <mergeCell ref="IA59:IK59"/>
    <mergeCell ref="IL59:IR59"/>
    <mergeCell ref="AD60:AJ60"/>
    <mergeCell ref="AK60:AP60"/>
    <mergeCell ref="AQ60:AV60"/>
    <mergeCell ref="AW60:BB60"/>
    <mergeCell ref="BC60:BH60"/>
    <mergeCell ref="FS59:FX59"/>
    <mergeCell ref="FY59:GD59"/>
    <mergeCell ref="GE59:GJ59"/>
    <mergeCell ref="GK59:GP59"/>
    <mergeCell ref="GQ59:GV59"/>
    <mergeCell ref="GW59:HB59"/>
    <mergeCell ref="EI59:EN59"/>
    <mergeCell ref="EO59:ET59"/>
    <mergeCell ref="EU59:EZ59"/>
    <mergeCell ref="FA59:FF59"/>
    <mergeCell ref="FG59:FL59"/>
    <mergeCell ref="FM59:FR59"/>
    <mergeCell ref="CY59:DD59"/>
    <mergeCell ref="DE59:DJ59"/>
    <mergeCell ref="DK59:DP59"/>
    <mergeCell ref="DQ59:DV59"/>
    <mergeCell ref="DW59:EB59"/>
    <mergeCell ref="EC59:EH59"/>
    <mergeCell ref="AD61:AJ61"/>
    <mergeCell ref="AK61:AP61"/>
    <mergeCell ref="AQ61:AV61"/>
    <mergeCell ref="AW61:BB61"/>
    <mergeCell ref="BC61:BH61"/>
    <mergeCell ref="BI61:BN61"/>
    <mergeCell ref="GW60:HB60"/>
    <mergeCell ref="HC60:HH60"/>
    <mergeCell ref="HI60:HN60"/>
    <mergeCell ref="HO60:HZ60"/>
    <mergeCell ref="IA60:IK60"/>
    <mergeCell ref="IL60:IR60"/>
    <mergeCell ref="FM60:FR60"/>
    <mergeCell ref="FS60:FX60"/>
    <mergeCell ref="FY60:GD60"/>
    <mergeCell ref="GE60:GJ60"/>
    <mergeCell ref="GK60:GP60"/>
    <mergeCell ref="GQ60:GV60"/>
    <mergeCell ref="EC60:EH60"/>
    <mergeCell ref="EI60:EN60"/>
    <mergeCell ref="EO60:ET60"/>
    <mergeCell ref="EU60:EZ60"/>
    <mergeCell ref="FA60:FF60"/>
    <mergeCell ref="FG60:FL60"/>
    <mergeCell ref="CS60:CX60"/>
    <mergeCell ref="CY60:DD60"/>
    <mergeCell ref="DE60:DJ60"/>
    <mergeCell ref="DK60:DP60"/>
    <mergeCell ref="DQ60:DV60"/>
    <mergeCell ref="DW60:EB60"/>
    <mergeCell ref="BI60:BN60"/>
    <mergeCell ref="BO60:BT60"/>
    <mergeCell ref="EU62:EZ62"/>
    <mergeCell ref="FA62:FF62"/>
    <mergeCell ref="FG62:FL62"/>
    <mergeCell ref="AD62:AJ62"/>
    <mergeCell ref="AK62:AP62"/>
    <mergeCell ref="AQ62:AV62"/>
    <mergeCell ref="AW62:BB62"/>
    <mergeCell ref="BC62:BH62"/>
    <mergeCell ref="FS61:FX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FM61:FR61"/>
    <mergeCell ref="CY61:DD61"/>
    <mergeCell ref="DE61:DJ61"/>
    <mergeCell ref="DK61:DP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HC61:HH61"/>
    <mergeCell ref="HI61:HN61"/>
    <mergeCell ref="HO61:HZ61"/>
    <mergeCell ref="IA61:IK61"/>
    <mergeCell ref="IL61:IR61"/>
    <mergeCell ref="GW62:HB62"/>
    <mergeCell ref="HC62:HH62"/>
    <mergeCell ref="HI62:HN62"/>
    <mergeCell ref="HO62:HZ62"/>
    <mergeCell ref="IA62:IK62"/>
    <mergeCell ref="IL62:IR62"/>
    <mergeCell ref="FM62:FR62"/>
    <mergeCell ref="FS62:FX62"/>
    <mergeCell ref="FY62:GD62"/>
    <mergeCell ref="GE62:GJ62"/>
    <mergeCell ref="GK62:GP62"/>
    <mergeCell ref="GQ62:GV62"/>
    <mergeCell ref="EC62:EH62"/>
    <mergeCell ref="EI62:EN62"/>
    <mergeCell ref="EO62:ET62"/>
  </mergeCells>
  <pageMargins left="0.43307086614173229" right="0.39370078740157483" top="0.78740157480314965" bottom="0.39370078740157483" header="0.19685039370078741" footer="0.19685039370078741"/>
  <pageSetup paperSize="8" scale="5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view="pageBreakPreview" zoomScale="65" zoomScaleNormal="100" zoomScaleSheetLayoutView="65" workbookViewId="0">
      <selection activeCell="AD47" sqref="AD47:AJ47"/>
    </sheetView>
  </sheetViews>
  <sheetFormatPr defaultColWidth="0.85546875" defaultRowHeight="12.75" x14ac:dyDescent="0.2"/>
  <cols>
    <col min="1" max="32" width="0.85546875" style="55"/>
    <col min="33" max="33" width="1.28515625" style="55" customWidth="1"/>
    <col min="34" max="34" width="2.140625" style="55" customWidth="1"/>
    <col min="35" max="35" width="0.5703125" style="55" customWidth="1"/>
    <col min="36" max="36" width="2.28515625" style="55" customWidth="1"/>
    <col min="37" max="38" width="0.85546875" style="55"/>
    <col min="39" max="39" width="2.140625" style="55" customWidth="1"/>
    <col min="40" max="41" width="0.85546875" style="55"/>
    <col min="42" max="42" width="2.28515625" style="55" customWidth="1"/>
    <col min="43" max="47" width="0.85546875" style="55"/>
    <col min="48" max="48" width="1.7109375" style="55" customWidth="1"/>
    <col min="49" max="49" width="1.5703125" style="55" customWidth="1"/>
    <col min="50" max="53" width="0.85546875" style="55"/>
    <col min="54" max="54" width="3.7109375" style="55" customWidth="1"/>
    <col min="55" max="56" width="0.85546875" style="55"/>
    <col min="57" max="57" width="2.42578125" style="55" customWidth="1"/>
    <col min="58" max="58" width="0.85546875" style="55"/>
    <col min="59" max="59" width="6.7109375" style="55" customWidth="1"/>
    <col min="60" max="61" width="0.85546875" style="55"/>
    <col min="62" max="62" width="1.5703125" style="55" customWidth="1"/>
    <col min="63" max="63" width="4.28515625" style="55" customWidth="1"/>
    <col min="64" max="64" width="1.5703125" style="55" customWidth="1"/>
    <col min="65" max="70" width="0.85546875" style="55"/>
    <col min="71" max="71" width="2.5703125" style="55" customWidth="1"/>
    <col min="72" max="72" width="4.85546875" style="55" customWidth="1"/>
    <col min="73" max="73" width="0.42578125" style="55" customWidth="1"/>
    <col min="74" max="76" width="0.85546875" style="55"/>
    <col min="77" max="77" width="5.140625" style="55" customWidth="1"/>
    <col min="78" max="78" width="0.85546875" style="55" hidden="1" customWidth="1"/>
    <col min="79" max="83" width="0.85546875" style="55"/>
    <col min="84" max="84" width="1.42578125" style="55" customWidth="1"/>
    <col min="85" max="85" width="0.85546875" style="55"/>
    <col min="86" max="86" width="3.7109375" style="55" customWidth="1"/>
    <col min="87" max="89" width="0.85546875" style="55"/>
    <col min="90" max="90" width="4.140625" style="55" customWidth="1"/>
    <col min="91" max="92" width="0.85546875" style="55"/>
    <col min="93" max="93" width="6.85546875" style="55" customWidth="1"/>
    <col min="94" max="94" width="0.7109375" style="55" customWidth="1"/>
    <col min="95" max="96" width="0.85546875" style="55" hidden="1" customWidth="1"/>
    <col min="97" max="99" width="0.85546875" style="55"/>
    <col min="100" max="100" width="4" style="55" customWidth="1"/>
    <col min="101" max="101" width="0.28515625" style="55" customWidth="1"/>
    <col min="102" max="102" width="2.140625" style="55" customWidth="1"/>
    <col min="103" max="105" width="0.85546875" style="55"/>
    <col min="106" max="106" width="3.42578125" style="55" customWidth="1"/>
    <col min="107" max="112" width="0.85546875" style="55"/>
    <col min="113" max="113" width="3.7109375" style="55" customWidth="1"/>
    <col min="114" max="119" width="0.85546875" style="55"/>
    <col min="120" max="120" width="2.140625" style="55" customWidth="1"/>
    <col min="121" max="125" width="0.85546875" style="55"/>
    <col min="126" max="126" width="1.5703125" style="55" customWidth="1"/>
    <col min="127" max="135" width="0.85546875" style="55"/>
    <col min="136" max="136" width="3" style="55" customWidth="1"/>
    <col min="137" max="140" width="0.85546875" style="55"/>
    <col min="141" max="141" width="6" style="55" customWidth="1"/>
    <col min="142" max="142" width="2.28515625" style="55" customWidth="1"/>
    <col min="143" max="143" width="0.85546875" style="55"/>
    <col min="144" max="144" width="1.5703125" style="55" customWidth="1"/>
    <col min="145" max="149" width="0.85546875" style="55"/>
    <col min="150" max="150" width="4" style="55" customWidth="1"/>
    <col min="151" max="155" width="0.85546875" style="55"/>
    <col min="156" max="156" width="3.85546875" style="55" customWidth="1"/>
    <col min="157" max="157" width="0.85546875" style="55"/>
    <col min="158" max="158" width="2.42578125" style="55" customWidth="1"/>
    <col min="159" max="159" width="3" style="55" customWidth="1"/>
    <col min="160" max="161" width="0.85546875" style="55"/>
    <col min="162" max="162" width="6.85546875" style="55" customWidth="1"/>
    <col min="163" max="167" width="0.85546875" style="55"/>
    <col min="168" max="168" width="7.42578125" style="55" customWidth="1"/>
    <col min="169" max="170" width="0.85546875" style="55"/>
    <col min="171" max="171" width="2.28515625" style="55" customWidth="1"/>
    <col min="172" max="172" width="3.42578125" style="55" customWidth="1"/>
    <col min="173" max="173" width="3.85546875" style="55" customWidth="1"/>
    <col min="174" max="174" width="0.42578125" style="55" customWidth="1"/>
    <col min="175" max="176" width="0.85546875" style="55"/>
    <col min="177" max="177" width="3.140625" style="55" customWidth="1"/>
    <col min="178" max="178" width="0.7109375" style="55" customWidth="1"/>
    <col min="179" max="179" width="0.85546875" style="55" hidden="1" customWidth="1"/>
    <col min="180" max="180" width="2.85546875" style="55" customWidth="1"/>
    <col min="181" max="185" width="0.85546875" style="55"/>
    <col min="186" max="186" width="2.28515625" style="55" customWidth="1"/>
    <col min="187" max="191" width="0.85546875" style="55"/>
    <col min="192" max="192" width="2.42578125" style="55" customWidth="1"/>
    <col min="193" max="194" width="0.85546875" style="55"/>
    <col min="195" max="195" width="2.7109375" style="55" customWidth="1"/>
    <col min="196" max="201" width="0.85546875" style="55"/>
    <col min="202" max="202" width="3.5703125" style="55" customWidth="1"/>
    <col min="203" max="203" width="0.85546875" style="55"/>
    <col min="204" max="204" width="0.7109375" style="55" customWidth="1"/>
    <col min="205" max="205" width="0.42578125" style="55" hidden="1" customWidth="1"/>
    <col min="206" max="210" width="0.85546875" style="55" hidden="1" customWidth="1"/>
    <col min="211" max="212" width="0.85546875" style="55"/>
    <col min="213" max="213" width="2.140625" style="55" customWidth="1"/>
    <col min="214" max="215" width="0.85546875" style="55"/>
    <col min="216" max="216" width="6.7109375" style="55" customWidth="1"/>
    <col min="217" max="217" width="3.42578125" style="55" customWidth="1"/>
    <col min="218" max="218" width="2.7109375" style="55" customWidth="1"/>
    <col min="219" max="219" width="1.7109375" style="55" customWidth="1"/>
    <col min="220" max="220" width="3.140625" style="55" customWidth="1"/>
    <col min="221" max="221" width="2.5703125" style="55" customWidth="1"/>
    <col min="222" max="222" width="1" style="55" customWidth="1"/>
    <col min="223" max="223" width="2.42578125" style="55" customWidth="1"/>
    <col min="224" max="227" width="0.85546875" style="55"/>
    <col min="228" max="228" width="0.42578125" style="55" customWidth="1"/>
    <col min="229" max="232" width="0.85546875" style="55"/>
    <col min="233" max="233" width="0.42578125" style="55" customWidth="1"/>
    <col min="234" max="237" width="0.85546875" style="55"/>
    <col min="238" max="238" width="0.42578125" style="55" customWidth="1"/>
    <col min="239" max="239" width="0.85546875" style="55"/>
    <col min="240" max="240" width="2" style="55" customWidth="1"/>
    <col min="241" max="242" width="0.85546875" style="55"/>
    <col min="243" max="244" width="0.85546875" style="55" hidden="1" customWidth="1"/>
    <col min="245" max="245" width="1" style="55" customWidth="1"/>
    <col min="246" max="246" width="0.85546875" style="55"/>
    <col min="247" max="247" width="1.7109375" style="55" customWidth="1"/>
    <col min="248" max="248" width="4.7109375" style="55" customWidth="1"/>
    <col min="249" max="249" width="0.85546875" style="55"/>
    <col min="250" max="250" width="1.7109375" style="55" customWidth="1"/>
    <col min="251" max="16384" width="0.85546875" style="55"/>
  </cols>
  <sheetData>
    <row r="1" spans="1:252" x14ac:dyDescent="0.2">
      <c r="IE1" s="54" t="s">
        <v>30</v>
      </c>
    </row>
    <row r="2" spans="1:252" ht="3" customHeight="1" x14ac:dyDescent="0.2"/>
    <row r="3" spans="1:252" ht="11.25" customHeight="1" x14ac:dyDescent="0.2">
      <c r="A3" s="142" t="s">
        <v>16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219"/>
      <c r="AD3" s="141" t="s">
        <v>17</v>
      </c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7" t="s">
        <v>15</v>
      </c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202" t="s">
        <v>46</v>
      </c>
      <c r="IB3" s="203"/>
      <c r="IC3" s="203"/>
      <c r="ID3" s="203"/>
      <c r="IE3" s="203"/>
      <c r="IF3" s="203"/>
      <c r="IG3" s="203"/>
      <c r="IH3" s="203"/>
      <c r="II3" s="203"/>
      <c r="IJ3" s="203"/>
      <c r="IK3" s="204"/>
      <c r="IL3" s="225" t="s">
        <v>47</v>
      </c>
      <c r="IM3" s="226"/>
      <c r="IN3" s="226"/>
      <c r="IO3" s="226"/>
      <c r="IP3" s="226"/>
      <c r="IQ3" s="226"/>
      <c r="IR3" s="227"/>
    </row>
    <row r="4" spans="1:252" ht="11.25" customHeight="1" x14ac:dyDescent="0.2">
      <c r="A4" s="144" t="s">
        <v>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74"/>
      <c r="X4" s="143" t="s">
        <v>13</v>
      </c>
      <c r="Y4" s="144"/>
      <c r="Z4" s="144"/>
      <c r="AA4" s="144"/>
      <c r="AB4" s="144"/>
      <c r="AC4" s="174"/>
      <c r="AD4" s="143" t="s">
        <v>187</v>
      </c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74"/>
      <c r="BO4" s="143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74"/>
      <c r="CM4" s="143" t="s">
        <v>218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74"/>
      <c r="EO4" s="143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74"/>
      <c r="FM4" s="143" t="s">
        <v>155</v>
      </c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9" t="s">
        <v>12</v>
      </c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205"/>
      <c r="IB4" s="206"/>
      <c r="IC4" s="206"/>
      <c r="ID4" s="206"/>
      <c r="IE4" s="206"/>
      <c r="IF4" s="206"/>
      <c r="IG4" s="206"/>
      <c r="IH4" s="206"/>
      <c r="II4" s="206"/>
      <c r="IJ4" s="206"/>
      <c r="IK4" s="207"/>
      <c r="IL4" s="228"/>
      <c r="IM4" s="229"/>
      <c r="IN4" s="229"/>
      <c r="IO4" s="229"/>
      <c r="IP4" s="229"/>
      <c r="IQ4" s="229"/>
      <c r="IR4" s="230"/>
    </row>
    <row r="5" spans="1:252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1"/>
      <c r="X5" s="222"/>
      <c r="Y5" s="220"/>
      <c r="Z5" s="220"/>
      <c r="AA5" s="220"/>
      <c r="AB5" s="220"/>
      <c r="AC5" s="221"/>
      <c r="AD5" s="145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75"/>
      <c r="BO5" s="145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75"/>
      <c r="CM5" s="145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75"/>
      <c r="EO5" s="145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75"/>
      <c r="FM5" s="145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9" t="s">
        <v>11</v>
      </c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205"/>
      <c r="IB5" s="206"/>
      <c r="IC5" s="206"/>
      <c r="ID5" s="206"/>
      <c r="IE5" s="206"/>
      <c r="IF5" s="206"/>
      <c r="IG5" s="206"/>
      <c r="IH5" s="206"/>
      <c r="II5" s="206"/>
      <c r="IJ5" s="206"/>
      <c r="IK5" s="207"/>
      <c r="IL5" s="228"/>
      <c r="IM5" s="229"/>
      <c r="IN5" s="229"/>
      <c r="IO5" s="229"/>
      <c r="IP5" s="229"/>
      <c r="IQ5" s="229"/>
      <c r="IR5" s="230"/>
    </row>
    <row r="6" spans="1:252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1"/>
      <c r="X6" s="222"/>
      <c r="Y6" s="220"/>
      <c r="Z6" s="220"/>
      <c r="AA6" s="220"/>
      <c r="AB6" s="220"/>
      <c r="AC6" s="221"/>
      <c r="AD6" s="256"/>
      <c r="AE6" s="257"/>
      <c r="AF6" s="257"/>
      <c r="AG6" s="257"/>
      <c r="AH6" s="257"/>
      <c r="AI6" s="257"/>
      <c r="AJ6" s="258"/>
      <c r="AK6" s="165"/>
      <c r="AL6" s="166"/>
      <c r="AM6" s="166"/>
      <c r="AN6" s="166"/>
      <c r="AO6" s="166"/>
      <c r="AP6" s="167"/>
      <c r="AQ6" s="165"/>
      <c r="AR6" s="166"/>
      <c r="AS6" s="166"/>
      <c r="AT6" s="166"/>
      <c r="AU6" s="166"/>
      <c r="AV6" s="167"/>
      <c r="AW6" s="165"/>
      <c r="AX6" s="166"/>
      <c r="AY6" s="166"/>
      <c r="AZ6" s="166"/>
      <c r="BA6" s="166"/>
      <c r="BB6" s="167"/>
      <c r="BC6" s="340"/>
      <c r="BD6" s="341"/>
      <c r="BE6" s="341"/>
      <c r="BF6" s="341"/>
      <c r="BG6" s="341"/>
      <c r="BH6" s="342"/>
      <c r="BI6" s="340"/>
      <c r="BJ6" s="341"/>
      <c r="BK6" s="341"/>
      <c r="BL6" s="341"/>
      <c r="BM6" s="341"/>
      <c r="BN6" s="342"/>
      <c r="BO6" s="165"/>
      <c r="BP6" s="166"/>
      <c r="BQ6" s="166"/>
      <c r="BR6" s="166"/>
      <c r="BS6" s="166"/>
      <c r="BT6" s="167"/>
      <c r="BU6" s="165"/>
      <c r="BV6" s="166"/>
      <c r="BW6" s="166"/>
      <c r="BX6" s="166"/>
      <c r="BY6" s="166"/>
      <c r="BZ6" s="167"/>
      <c r="CA6" s="165"/>
      <c r="CB6" s="166"/>
      <c r="CC6" s="166"/>
      <c r="CD6" s="166"/>
      <c r="CE6" s="166"/>
      <c r="CF6" s="167"/>
      <c r="CG6" s="340"/>
      <c r="CH6" s="341"/>
      <c r="CI6" s="341"/>
      <c r="CJ6" s="341"/>
      <c r="CK6" s="341"/>
      <c r="CL6" s="342"/>
      <c r="CM6" s="165"/>
      <c r="CN6" s="166"/>
      <c r="CO6" s="166"/>
      <c r="CP6" s="166"/>
      <c r="CQ6" s="166"/>
      <c r="CR6" s="167"/>
      <c r="CS6" s="165"/>
      <c r="CT6" s="166"/>
      <c r="CU6" s="166"/>
      <c r="CV6" s="166"/>
      <c r="CW6" s="166"/>
      <c r="CX6" s="167"/>
      <c r="CY6" s="165"/>
      <c r="CZ6" s="166"/>
      <c r="DA6" s="166"/>
      <c r="DB6" s="166"/>
      <c r="DC6" s="166"/>
      <c r="DD6" s="167"/>
      <c r="DE6" s="165"/>
      <c r="DF6" s="166"/>
      <c r="DG6" s="166"/>
      <c r="DH6" s="166"/>
      <c r="DI6" s="166"/>
      <c r="DJ6" s="167"/>
      <c r="DK6" s="165"/>
      <c r="DL6" s="166"/>
      <c r="DM6" s="166"/>
      <c r="DN6" s="166"/>
      <c r="DO6" s="166"/>
      <c r="DP6" s="167"/>
      <c r="DQ6" s="165"/>
      <c r="DR6" s="166"/>
      <c r="DS6" s="166"/>
      <c r="DT6" s="166"/>
      <c r="DU6" s="166"/>
      <c r="DV6" s="167"/>
      <c r="DW6" s="165"/>
      <c r="DX6" s="166"/>
      <c r="DY6" s="166"/>
      <c r="DZ6" s="166"/>
      <c r="EA6" s="166"/>
      <c r="EB6" s="167"/>
      <c r="EC6" s="340"/>
      <c r="ED6" s="341"/>
      <c r="EE6" s="341"/>
      <c r="EF6" s="341"/>
      <c r="EG6" s="341"/>
      <c r="EH6" s="342"/>
      <c r="EI6" s="340"/>
      <c r="EJ6" s="341"/>
      <c r="EK6" s="341"/>
      <c r="EL6" s="341"/>
      <c r="EM6" s="341"/>
      <c r="EN6" s="342"/>
      <c r="EO6" s="165"/>
      <c r="EP6" s="166"/>
      <c r="EQ6" s="166"/>
      <c r="ER6" s="166"/>
      <c r="ES6" s="166"/>
      <c r="ET6" s="167"/>
      <c r="EU6" s="165"/>
      <c r="EV6" s="166"/>
      <c r="EW6" s="166"/>
      <c r="EX6" s="166"/>
      <c r="EY6" s="166"/>
      <c r="EZ6" s="167"/>
      <c r="FA6" s="374"/>
      <c r="FB6" s="374"/>
      <c r="FC6" s="374"/>
      <c r="FD6" s="374"/>
      <c r="FE6" s="166"/>
      <c r="FF6" s="167"/>
      <c r="FG6" s="340"/>
      <c r="FH6" s="341"/>
      <c r="FI6" s="341"/>
      <c r="FJ6" s="341"/>
      <c r="FK6" s="341"/>
      <c r="FL6" s="342"/>
      <c r="FM6" s="165"/>
      <c r="FN6" s="166"/>
      <c r="FO6" s="166"/>
      <c r="FP6" s="166"/>
      <c r="FQ6" s="166"/>
      <c r="FR6" s="167"/>
      <c r="FS6" s="165"/>
      <c r="FT6" s="166"/>
      <c r="FU6" s="166"/>
      <c r="FV6" s="166"/>
      <c r="FW6" s="166"/>
      <c r="FX6" s="166"/>
      <c r="FY6" s="165"/>
      <c r="FZ6" s="166"/>
      <c r="GA6" s="166"/>
      <c r="GB6" s="166"/>
      <c r="GC6" s="166"/>
      <c r="GD6" s="167"/>
      <c r="GE6" s="165"/>
      <c r="GF6" s="166"/>
      <c r="GG6" s="166"/>
      <c r="GH6" s="166"/>
      <c r="GI6" s="166"/>
      <c r="GJ6" s="167"/>
      <c r="GK6" s="165"/>
      <c r="GL6" s="166"/>
      <c r="GM6" s="166"/>
      <c r="GN6" s="166"/>
      <c r="GO6" s="166"/>
      <c r="GP6" s="167"/>
      <c r="GQ6" s="165"/>
      <c r="GR6" s="166"/>
      <c r="GS6" s="166"/>
      <c r="GT6" s="166"/>
      <c r="GU6" s="166"/>
      <c r="GV6" s="167"/>
      <c r="GW6" s="165"/>
      <c r="GX6" s="166"/>
      <c r="GY6" s="166"/>
      <c r="GZ6" s="166"/>
      <c r="HA6" s="166"/>
      <c r="HB6" s="167"/>
      <c r="HC6" s="340"/>
      <c r="HD6" s="341"/>
      <c r="HE6" s="341"/>
      <c r="HF6" s="341"/>
      <c r="HG6" s="341"/>
      <c r="HH6" s="342"/>
      <c r="HI6" s="137" t="s">
        <v>43</v>
      </c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205"/>
      <c r="IB6" s="206"/>
      <c r="IC6" s="206"/>
      <c r="ID6" s="206"/>
      <c r="IE6" s="206"/>
      <c r="IF6" s="206"/>
      <c r="IG6" s="206"/>
      <c r="IH6" s="206"/>
      <c r="II6" s="206"/>
      <c r="IJ6" s="206"/>
      <c r="IK6" s="207"/>
      <c r="IL6" s="228"/>
      <c r="IM6" s="229"/>
      <c r="IN6" s="229"/>
      <c r="IO6" s="229"/>
      <c r="IP6" s="229"/>
      <c r="IQ6" s="229"/>
      <c r="IR6" s="230"/>
    </row>
    <row r="7" spans="1:252" ht="11.25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1"/>
      <c r="X7" s="222"/>
      <c r="Y7" s="220"/>
      <c r="Z7" s="220"/>
      <c r="AA7" s="220"/>
      <c r="AB7" s="220"/>
      <c r="AC7" s="221"/>
      <c r="AD7" s="259"/>
      <c r="AE7" s="260"/>
      <c r="AF7" s="260"/>
      <c r="AG7" s="260"/>
      <c r="AH7" s="260"/>
      <c r="AI7" s="260"/>
      <c r="AJ7" s="261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343"/>
      <c r="BD7" s="344"/>
      <c r="BE7" s="344"/>
      <c r="BF7" s="344"/>
      <c r="BG7" s="344"/>
      <c r="BH7" s="345"/>
      <c r="BI7" s="343"/>
      <c r="BJ7" s="344"/>
      <c r="BK7" s="344"/>
      <c r="BL7" s="344"/>
      <c r="BM7" s="344"/>
      <c r="BN7" s="345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343"/>
      <c r="CH7" s="344"/>
      <c r="CI7" s="344"/>
      <c r="CJ7" s="344"/>
      <c r="CK7" s="344"/>
      <c r="CL7" s="345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343"/>
      <c r="ED7" s="344"/>
      <c r="EE7" s="344"/>
      <c r="EF7" s="344"/>
      <c r="EG7" s="344"/>
      <c r="EH7" s="345"/>
      <c r="EI7" s="343"/>
      <c r="EJ7" s="344"/>
      <c r="EK7" s="344"/>
      <c r="EL7" s="344"/>
      <c r="EM7" s="344"/>
      <c r="EN7" s="345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374"/>
      <c r="FB7" s="374"/>
      <c r="FC7" s="374"/>
      <c r="FD7" s="374"/>
      <c r="FE7" s="169"/>
      <c r="FF7" s="170"/>
      <c r="FG7" s="343"/>
      <c r="FH7" s="344"/>
      <c r="FI7" s="344"/>
      <c r="FJ7" s="344"/>
      <c r="FK7" s="344"/>
      <c r="FL7" s="345"/>
      <c r="FM7" s="168"/>
      <c r="FN7" s="169"/>
      <c r="FO7" s="169"/>
      <c r="FP7" s="169"/>
      <c r="FQ7" s="169"/>
      <c r="FR7" s="170"/>
      <c r="FS7" s="168"/>
      <c r="FT7" s="169"/>
      <c r="FU7" s="169"/>
      <c r="FV7" s="169"/>
      <c r="FW7" s="169"/>
      <c r="FX7" s="169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343"/>
      <c r="HD7" s="344"/>
      <c r="HE7" s="344"/>
      <c r="HF7" s="344"/>
      <c r="HG7" s="344"/>
      <c r="HH7" s="345"/>
      <c r="HI7" s="139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205"/>
      <c r="IB7" s="206"/>
      <c r="IC7" s="206"/>
      <c r="ID7" s="206"/>
      <c r="IE7" s="206"/>
      <c r="IF7" s="206"/>
      <c r="IG7" s="206"/>
      <c r="IH7" s="206"/>
      <c r="II7" s="206"/>
      <c r="IJ7" s="206"/>
      <c r="IK7" s="207"/>
      <c r="IL7" s="228"/>
      <c r="IM7" s="229"/>
      <c r="IN7" s="229"/>
      <c r="IO7" s="229"/>
      <c r="IP7" s="229"/>
      <c r="IQ7" s="229"/>
      <c r="IR7" s="230"/>
    </row>
    <row r="8" spans="1:252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75"/>
      <c r="X8" s="145"/>
      <c r="Y8" s="146"/>
      <c r="Z8" s="146"/>
      <c r="AA8" s="146"/>
      <c r="AB8" s="146"/>
      <c r="AC8" s="175"/>
      <c r="AD8" s="266"/>
      <c r="AE8" s="267"/>
      <c r="AF8" s="267"/>
      <c r="AG8" s="267"/>
      <c r="AH8" s="267"/>
      <c r="AI8" s="267"/>
      <c r="AJ8" s="268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346"/>
      <c r="BD8" s="347"/>
      <c r="BE8" s="347"/>
      <c r="BF8" s="347"/>
      <c r="BG8" s="347"/>
      <c r="BH8" s="348"/>
      <c r="BI8" s="346"/>
      <c r="BJ8" s="347"/>
      <c r="BK8" s="347"/>
      <c r="BL8" s="347"/>
      <c r="BM8" s="347"/>
      <c r="BN8" s="348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346"/>
      <c r="CH8" s="347"/>
      <c r="CI8" s="347"/>
      <c r="CJ8" s="347"/>
      <c r="CK8" s="347"/>
      <c r="CL8" s="348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346"/>
      <c r="ED8" s="347"/>
      <c r="EE8" s="347"/>
      <c r="EF8" s="347"/>
      <c r="EG8" s="347"/>
      <c r="EH8" s="348"/>
      <c r="EI8" s="346"/>
      <c r="EJ8" s="347"/>
      <c r="EK8" s="347"/>
      <c r="EL8" s="347"/>
      <c r="EM8" s="347"/>
      <c r="EN8" s="348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374"/>
      <c r="FB8" s="374"/>
      <c r="FC8" s="374"/>
      <c r="FD8" s="374"/>
      <c r="FE8" s="172"/>
      <c r="FF8" s="173"/>
      <c r="FG8" s="346"/>
      <c r="FH8" s="347"/>
      <c r="FI8" s="347"/>
      <c r="FJ8" s="347"/>
      <c r="FK8" s="347"/>
      <c r="FL8" s="348"/>
      <c r="FM8" s="171"/>
      <c r="FN8" s="172"/>
      <c r="FO8" s="172"/>
      <c r="FP8" s="172"/>
      <c r="FQ8" s="172"/>
      <c r="FR8" s="173"/>
      <c r="FS8" s="171"/>
      <c r="FT8" s="172"/>
      <c r="FU8" s="172"/>
      <c r="FV8" s="172"/>
      <c r="FW8" s="172"/>
      <c r="FX8" s="172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346"/>
      <c r="HD8" s="347"/>
      <c r="HE8" s="347"/>
      <c r="HF8" s="347"/>
      <c r="HG8" s="347"/>
      <c r="HH8" s="348"/>
      <c r="HI8" s="121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208"/>
      <c r="IB8" s="209"/>
      <c r="IC8" s="209"/>
      <c r="ID8" s="209"/>
      <c r="IE8" s="209"/>
      <c r="IF8" s="209"/>
      <c r="IG8" s="209"/>
      <c r="IH8" s="209"/>
      <c r="II8" s="209"/>
      <c r="IJ8" s="209"/>
      <c r="IK8" s="210"/>
      <c r="IL8" s="231"/>
      <c r="IM8" s="232"/>
      <c r="IN8" s="232"/>
      <c r="IO8" s="232"/>
      <c r="IP8" s="232"/>
      <c r="IQ8" s="232"/>
      <c r="IR8" s="233"/>
    </row>
    <row r="9" spans="1:252" s="5" customFormat="1" x14ac:dyDescent="0.2">
      <c r="A9" s="255">
        <v>1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366"/>
      <c r="X9" s="127">
        <v>2</v>
      </c>
      <c r="Y9" s="128"/>
      <c r="Z9" s="128"/>
      <c r="AA9" s="128"/>
      <c r="AB9" s="128"/>
      <c r="AC9" s="129"/>
      <c r="AD9" s="127">
        <v>3</v>
      </c>
      <c r="AE9" s="128"/>
      <c r="AF9" s="128"/>
      <c r="AG9" s="128"/>
      <c r="AH9" s="128"/>
      <c r="AI9" s="128"/>
      <c r="AJ9" s="129"/>
      <c r="AK9" s="127">
        <v>4</v>
      </c>
      <c r="AL9" s="128"/>
      <c r="AM9" s="128"/>
      <c r="AN9" s="128"/>
      <c r="AO9" s="128"/>
      <c r="AP9" s="129"/>
      <c r="AQ9" s="127">
        <v>5</v>
      </c>
      <c r="AR9" s="128"/>
      <c r="AS9" s="128"/>
      <c r="AT9" s="128"/>
      <c r="AU9" s="128"/>
      <c r="AV9" s="129"/>
      <c r="AW9" s="127">
        <v>6</v>
      </c>
      <c r="AX9" s="128"/>
      <c r="AY9" s="128"/>
      <c r="AZ9" s="128"/>
      <c r="BA9" s="128"/>
      <c r="BB9" s="129"/>
      <c r="BC9" s="151">
        <v>7</v>
      </c>
      <c r="BD9" s="152"/>
      <c r="BE9" s="152"/>
      <c r="BF9" s="152"/>
      <c r="BG9" s="152"/>
      <c r="BH9" s="153"/>
      <c r="BI9" s="151">
        <v>8</v>
      </c>
      <c r="BJ9" s="152"/>
      <c r="BK9" s="152"/>
      <c r="BL9" s="152"/>
      <c r="BM9" s="152"/>
      <c r="BN9" s="153"/>
      <c r="BO9" s="127">
        <v>9</v>
      </c>
      <c r="BP9" s="128"/>
      <c r="BQ9" s="128"/>
      <c r="BR9" s="128"/>
      <c r="BS9" s="128"/>
      <c r="BT9" s="129"/>
      <c r="BU9" s="127">
        <v>10</v>
      </c>
      <c r="BV9" s="128"/>
      <c r="BW9" s="128"/>
      <c r="BX9" s="128"/>
      <c r="BY9" s="128"/>
      <c r="BZ9" s="129"/>
      <c r="CA9" s="127">
        <v>11</v>
      </c>
      <c r="CB9" s="128"/>
      <c r="CC9" s="128"/>
      <c r="CD9" s="128"/>
      <c r="CE9" s="128"/>
      <c r="CF9" s="129"/>
      <c r="CG9" s="151">
        <v>12</v>
      </c>
      <c r="CH9" s="152"/>
      <c r="CI9" s="152"/>
      <c r="CJ9" s="152"/>
      <c r="CK9" s="152"/>
      <c r="CL9" s="153"/>
      <c r="CM9" s="127">
        <v>13</v>
      </c>
      <c r="CN9" s="128"/>
      <c r="CO9" s="128"/>
      <c r="CP9" s="128"/>
      <c r="CQ9" s="128"/>
      <c r="CR9" s="129"/>
      <c r="CS9" s="127">
        <v>14</v>
      </c>
      <c r="CT9" s="128"/>
      <c r="CU9" s="128"/>
      <c r="CV9" s="128"/>
      <c r="CW9" s="128"/>
      <c r="CX9" s="129"/>
      <c r="CY9" s="127">
        <v>15</v>
      </c>
      <c r="CZ9" s="128"/>
      <c r="DA9" s="128"/>
      <c r="DB9" s="128"/>
      <c r="DC9" s="128"/>
      <c r="DD9" s="129"/>
      <c r="DE9" s="127">
        <v>16</v>
      </c>
      <c r="DF9" s="128"/>
      <c r="DG9" s="128"/>
      <c r="DH9" s="128"/>
      <c r="DI9" s="128"/>
      <c r="DJ9" s="129"/>
      <c r="DK9" s="127">
        <v>17</v>
      </c>
      <c r="DL9" s="128"/>
      <c r="DM9" s="128"/>
      <c r="DN9" s="128"/>
      <c r="DO9" s="128"/>
      <c r="DP9" s="129"/>
      <c r="DQ9" s="127">
        <v>18</v>
      </c>
      <c r="DR9" s="128"/>
      <c r="DS9" s="128"/>
      <c r="DT9" s="128"/>
      <c r="DU9" s="128"/>
      <c r="DV9" s="129"/>
      <c r="DW9" s="127">
        <v>19</v>
      </c>
      <c r="DX9" s="128"/>
      <c r="DY9" s="128"/>
      <c r="DZ9" s="128"/>
      <c r="EA9" s="128"/>
      <c r="EB9" s="129"/>
      <c r="EC9" s="151">
        <v>20</v>
      </c>
      <c r="ED9" s="152"/>
      <c r="EE9" s="152"/>
      <c r="EF9" s="152"/>
      <c r="EG9" s="152"/>
      <c r="EH9" s="153"/>
      <c r="EI9" s="151">
        <v>21</v>
      </c>
      <c r="EJ9" s="152"/>
      <c r="EK9" s="152"/>
      <c r="EL9" s="152"/>
      <c r="EM9" s="152"/>
      <c r="EN9" s="153"/>
      <c r="EO9" s="127">
        <v>22</v>
      </c>
      <c r="EP9" s="128"/>
      <c r="EQ9" s="128"/>
      <c r="ER9" s="128"/>
      <c r="ES9" s="128"/>
      <c r="ET9" s="129"/>
      <c r="EU9" s="127">
        <v>23</v>
      </c>
      <c r="EV9" s="128"/>
      <c r="EW9" s="128"/>
      <c r="EX9" s="128"/>
      <c r="EY9" s="128"/>
      <c r="EZ9" s="129"/>
      <c r="FA9" s="375">
        <v>24</v>
      </c>
      <c r="FB9" s="375"/>
      <c r="FC9" s="375"/>
      <c r="FD9" s="375"/>
      <c r="FE9" s="128"/>
      <c r="FF9" s="129"/>
      <c r="FG9" s="151">
        <v>25</v>
      </c>
      <c r="FH9" s="152"/>
      <c r="FI9" s="152"/>
      <c r="FJ9" s="152"/>
      <c r="FK9" s="152"/>
      <c r="FL9" s="153"/>
      <c r="FM9" s="127">
        <v>26</v>
      </c>
      <c r="FN9" s="128"/>
      <c r="FO9" s="128"/>
      <c r="FP9" s="128"/>
      <c r="FQ9" s="128"/>
      <c r="FR9" s="129"/>
      <c r="FS9" s="127">
        <v>27</v>
      </c>
      <c r="FT9" s="128"/>
      <c r="FU9" s="128"/>
      <c r="FV9" s="128"/>
      <c r="FW9" s="128"/>
      <c r="FX9" s="128"/>
      <c r="FY9" s="127">
        <v>28</v>
      </c>
      <c r="FZ9" s="128"/>
      <c r="GA9" s="128"/>
      <c r="GB9" s="128"/>
      <c r="GC9" s="128"/>
      <c r="GD9" s="129"/>
      <c r="GE9" s="127">
        <v>29</v>
      </c>
      <c r="GF9" s="128"/>
      <c r="GG9" s="128"/>
      <c r="GH9" s="128"/>
      <c r="GI9" s="128"/>
      <c r="GJ9" s="129"/>
      <c r="GK9" s="127">
        <v>30</v>
      </c>
      <c r="GL9" s="128"/>
      <c r="GM9" s="128"/>
      <c r="GN9" s="128"/>
      <c r="GO9" s="128"/>
      <c r="GP9" s="129"/>
      <c r="GQ9" s="127">
        <v>31</v>
      </c>
      <c r="GR9" s="128"/>
      <c r="GS9" s="128"/>
      <c r="GT9" s="128"/>
      <c r="GU9" s="128"/>
      <c r="GV9" s="129"/>
      <c r="GW9" s="127">
        <v>32</v>
      </c>
      <c r="GX9" s="128"/>
      <c r="GY9" s="128"/>
      <c r="GZ9" s="128"/>
      <c r="HA9" s="128"/>
      <c r="HB9" s="129"/>
      <c r="HC9" s="151">
        <v>33</v>
      </c>
      <c r="HD9" s="152"/>
      <c r="HE9" s="152"/>
      <c r="HF9" s="152"/>
      <c r="HG9" s="152"/>
      <c r="HH9" s="153"/>
      <c r="HI9" s="127">
        <v>34</v>
      </c>
      <c r="HJ9" s="128"/>
      <c r="HK9" s="128"/>
      <c r="HL9" s="128"/>
      <c r="HM9" s="128"/>
      <c r="HN9" s="129"/>
      <c r="HO9" s="151">
        <v>35</v>
      </c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3"/>
      <c r="IA9" s="127">
        <v>36</v>
      </c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51">
        <v>37</v>
      </c>
      <c r="IM9" s="152"/>
      <c r="IN9" s="152"/>
      <c r="IO9" s="152"/>
      <c r="IP9" s="152"/>
      <c r="IQ9" s="152"/>
      <c r="IR9" s="153"/>
    </row>
    <row r="10" spans="1:252" ht="19.5" customHeight="1" x14ac:dyDescent="0.2">
      <c r="A10" s="188" t="s">
        <v>173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9"/>
      <c r="X10" s="235"/>
      <c r="Y10" s="235"/>
      <c r="Z10" s="235"/>
      <c r="AA10" s="235"/>
      <c r="AB10" s="235"/>
      <c r="AC10" s="235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55">
        <f>AD10+AQ10</f>
        <v>0</v>
      </c>
      <c r="BD10" s="155"/>
      <c r="BE10" s="155"/>
      <c r="BF10" s="155"/>
      <c r="BG10" s="155"/>
      <c r="BH10" s="155"/>
      <c r="BI10" s="155">
        <f>AK10+AW10</f>
        <v>0</v>
      </c>
      <c r="BJ10" s="155"/>
      <c r="BK10" s="155"/>
      <c r="BL10" s="155"/>
      <c r="BM10" s="155"/>
      <c r="BN10" s="155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122"/>
      <c r="CB10" s="122"/>
      <c r="CC10" s="122"/>
      <c r="CD10" s="122"/>
      <c r="CE10" s="122"/>
      <c r="CF10" s="122"/>
      <c r="CG10" s="123"/>
      <c r="CH10" s="123"/>
      <c r="CI10" s="123"/>
      <c r="CJ10" s="123"/>
      <c r="CK10" s="123"/>
      <c r="CL10" s="123"/>
      <c r="CM10" s="156"/>
      <c r="CN10" s="156"/>
      <c r="CO10" s="156"/>
      <c r="CP10" s="156"/>
      <c r="CQ10" s="156"/>
      <c r="CR10" s="156"/>
      <c r="CS10" s="249">
        <v>0</v>
      </c>
      <c r="CT10" s="249"/>
      <c r="CU10" s="249"/>
      <c r="CV10" s="249"/>
      <c r="CW10" s="249"/>
      <c r="CX10" s="249"/>
      <c r="CY10" s="136"/>
      <c r="CZ10" s="136"/>
      <c r="DA10" s="136"/>
      <c r="DB10" s="136"/>
      <c r="DC10" s="136"/>
      <c r="DD10" s="136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3"/>
      <c r="ED10" s="123"/>
      <c r="EE10" s="123"/>
      <c r="EF10" s="123"/>
      <c r="EG10" s="123"/>
      <c r="EH10" s="123"/>
      <c r="EI10" s="124">
        <f>CM10+CS10+CY10+DE10+DK10+DQ10</f>
        <v>0</v>
      </c>
      <c r="EJ10" s="360"/>
      <c r="EK10" s="360"/>
      <c r="EL10" s="360"/>
      <c r="EM10" s="360"/>
      <c r="EN10" s="360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3"/>
      <c r="FH10" s="123"/>
      <c r="FI10" s="123"/>
      <c r="FJ10" s="123"/>
      <c r="FK10" s="123"/>
      <c r="FL10" s="123"/>
      <c r="FM10" s="156"/>
      <c r="FN10" s="156"/>
      <c r="FO10" s="156"/>
      <c r="FP10" s="156"/>
      <c r="FQ10" s="156"/>
      <c r="FR10" s="156"/>
      <c r="FS10" s="135"/>
      <c r="FT10" s="135"/>
      <c r="FU10" s="135"/>
      <c r="FV10" s="135"/>
      <c r="FW10" s="135"/>
      <c r="FX10" s="135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3"/>
      <c r="HD10" s="123"/>
      <c r="HE10" s="123"/>
      <c r="HF10" s="123"/>
      <c r="HG10" s="123"/>
      <c r="HH10" s="123"/>
      <c r="HI10" s="122"/>
      <c r="HJ10" s="122"/>
      <c r="HK10" s="122"/>
      <c r="HL10" s="122"/>
      <c r="HM10" s="122"/>
      <c r="HN10" s="122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2">
        <v>550</v>
      </c>
      <c r="IB10" s="122"/>
      <c r="IC10" s="122"/>
      <c r="ID10" s="122"/>
      <c r="IE10" s="122"/>
      <c r="IF10" s="122"/>
      <c r="IG10" s="122"/>
      <c r="IH10" s="122"/>
      <c r="II10" s="122"/>
      <c r="IJ10" s="122"/>
      <c r="IK10" s="76"/>
      <c r="IL10" s="102"/>
      <c r="IM10" s="79"/>
      <c r="IN10" s="79"/>
      <c r="IO10" s="79"/>
      <c r="IP10" s="79"/>
      <c r="IQ10" s="79"/>
      <c r="IR10" s="80"/>
    </row>
    <row r="11" spans="1:252" ht="16.5" customHeight="1" thickBot="1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9"/>
      <c r="X11" s="157"/>
      <c r="Y11" s="157"/>
      <c r="Z11" s="157"/>
      <c r="AA11" s="157"/>
      <c r="AB11" s="157"/>
      <c r="AC11" s="157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25">
        <f>AD11+AK11+AQ11+AW11</f>
        <v>0</v>
      </c>
      <c r="BD11" s="123"/>
      <c r="BE11" s="123"/>
      <c r="BF11" s="123"/>
      <c r="BG11" s="123"/>
      <c r="BH11" s="123"/>
      <c r="BI11" s="154">
        <f>(AD11+AK11)*IA10</f>
        <v>0</v>
      </c>
      <c r="BJ11" s="154"/>
      <c r="BK11" s="154"/>
      <c r="BL11" s="154"/>
      <c r="BM11" s="154"/>
      <c r="BN11" s="154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112"/>
      <c r="CB11" s="112"/>
      <c r="CC11" s="112"/>
      <c r="CD11" s="112"/>
      <c r="CE11" s="112"/>
      <c r="CF11" s="112"/>
      <c r="CG11" s="154">
        <f>(BO11+BU11)*IA10</f>
        <v>0</v>
      </c>
      <c r="CH11" s="154"/>
      <c r="CI11" s="154"/>
      <c r="CJ11" s="154"/>
      <c r="CK11" s="154"/>
      <c r="CL11" s="154"/>
      <c r="CM11" s="372"/>
      <c r="CN11" s="372"/>
      <c r="CO11" s="372"/>
      <c r="CP11" s="372"/>
      <c r="CQ11" s="372"/>
      <c r="CR11" s="372"/>
      <c r="CS11" s="372">
        <f>CS10*сотрудники!X15</f>
        <v>0</v>
      </c>
      <c r="CT11" s="372"/>
      <c r="CU11" s="372"/>
      <c r="CV11" s="372"/>
      <c r="CW11" s="372"/>
      <c r="CX11" s="372"/>
      <c r="CY11" s="372"/>
      <c r="CZ11" s="372"/>
      <c r="DA11" s="372"/>
      <c r="DB11" s="372"/>
      <c r="DC11" s="372"/>
      <c r="DD11" s="37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25">
        <f>CM11+CS11+CY11+DE11+DK11</f>
        <v>0</v>
      </c>
      <c r="ED11" s="123"/>
      <c r="EE11" s="123"/>
      <c r="EF11" s="123"/>
      <c r="EG11" s="123"/>
      <c r="EH11" s="123"/>
      <c r="EI11" s="154">
        <f>EC11*IA10</f>
        <v>0</v>
      </c>
      <c r="EJ11" s="154"/>
      <c r="EK11" s="154"/>
      <c r="EL11" s="154"/>
      <c r="EM11" s="154"/>
      <c r="EN11" s="154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322"/>
      <c r="FB11" s="322"/>
      <c r="FC11" s="322"/>
      <c r="FD11" s="322"/>
      <c r="FE11" s="322"/>
      <c r="FF11" s="322"/>
      <c r="FG11" s="123">
        <f>EU11*IA11</f>
        <v>0</v>
      </c>
      <c r="FH11" s="123"/>
      <c r="FI11" s="123"/>
      <c r="FJ11" s="123"/>
      <c r="FK11" s="123"/>
      <c r="FL11" s="123"/>
      <c r="FM11" s="372"/>
      <c r="FN11" s="372"/>
      <c r="FO11" s="372"/>
      <c r="FP11" s="372"/>
      <c r="FQ11" s="372"/>
      <c r="FR11" s="372"/>
      <c r="FS11" s="372"/>
      <c r="FT11" s="372"/>
      <c r="FU11" s="372"/>
      <c r="FV11" s="372"/>
      <c r="FW11" s="372"/>
      <c r="FX11" s="37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54">
        <f>(FM11+FS11+FY11+GE11+GK11)*IA10</f>
        <v>0</v>
      </c>
      <c r="HD11" s="154"/>
      <c r="HE11" s="154"/>
      <c r="HF11" s="154"/>
      <c r="HG11" s="154"/>
      <c r="HH11" s="154"/>
      <c r="HI11" s="112"/>
      <c r="HJ11" s="112"/>
      <c r="HK11" s="112"/>
      <c r="HL11" s="112"/>
      <c r="HM11" s="112"/>
      <c r="HN11" s="112"/>
      <c r="HO11" s="125">
        <f>AD11+AK11+AQ11+AW11+BO11+BU11+CA11+CM11+CS11+CY11+DE11+DK11+DQ11+DW11+EO11+EU11+FA11+FE11+FM11+FS11+FY11+GE11+GK11+GQ11</f>
        <v>0</v>
      </c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3"/>
      <c r="IL11" s="81">
        <f>HO11*IA10</f>
        <v>0</v>
      </c>
      <c r="IM11" s="79"/>
      <c r="IN11" s="79"/>
      <c r="IO11" s="79"/>
      <c r="IP11" s="79"/>
      <c r="IQ11" s="79"/>
      <c r="IR11" s="80"/>
    </row>
    <row r="12" spans="1:252" ht="18.75" customHeight="1" thickTop="1" x14ac:dyDescent="0.2">
      <c r="A12" s="188" t="s">
        <v>65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  <c r="X12" s="157"/>
      <c r="Y12" s="157"/>
      <c r="Z12" s="157"/>
      <c r="AA12" s="157"/>
      <c r="AB12" s="157"/>
      <c r="AC12" s="157"/>
      <c r="AD12" s="371"/>
      <c r="AE12" s="371"/>
      <c r="AF12" s="371"/>
      <c r="AG12" s="371"/>
      <c r="AH12" s="371"/>
      <c r="AI12" s="371"/>
      <c r="AJ12" s="371"/>
      <c r="AK12" s="371">
        <v>48.19</v>
      </c>
      <c r="AL12" s="371"/>
      <c r="AM12" s="371"/>
      <c r="AN12" s="371"/>
      <c r="AO12" s="371"/>
      <c r="AP12" s="371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55">
        <f>AD12+AQ12</f>
        <v>0</v>
      </c>
      <c r="BD12" s="155"/>
      <c r="BE12" s="155"/>
      <c r="BF12" s="155"/>
      <c r="BG12" s="155"/>
      <c r="BH12" s="155"/>
      <c r="BI12" s="155">
        <f>AK12+AW12</f>
        <v>48.19</v>
      </c>
      <c r="BJ12" s="155"/>
      <c r="BK12" s="155"/>
      <c r="BL12" s="155"/>
      <c r="BM12" s="155"/>
      <c r="BN12" s="155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120"/>
      <c r="CB12" s="120"/>
      <c r="CC12" s="120"/>
      <c r="CD12" s="120"/>
      <c r="CE12" s="120"/>
      <c r="CF12" s="120"/>
      <c r="CG12" s="123"/>
      <c r="CH12" s="123"/>
      <c r="CI12" s="123"/>
      <c r="CJ12" s="123"/>
      <c r="CK12" s="123"/>
      <c r="CL12" s="123"/>
      <c r="CM12" s="369"/>
      <c r="CN12" s="369"/>
      <c r="CO12" s="369"/>
      <c r="CP12" s="369"/>
      <c r="CQ12" s="369"/>
      <c r="CR12" s="369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3"/>
      <c r="ED12" s="123"/>
      <c r="EE12" s="123"/>
      <c r="EF12" s="123"/>
      <c r="EG12" s="123"/>
      <c r="EH12" s="123"/>
      <c r="EI12" s="360">
        <f>CM12+CS12+CY12+DE12+DK12+DQ12</f>
        <v>0</v>
      </c>
      <c r="EJ12" s="360"/>
      <c r="EK12" s="360"/>
      <c r="EL12" s="360"/>
      <c r="EM12" s="360"/>
      <c r="EN12" s="360"/>
      <c r="EO12" s="370"/>
      <c r="EP12" s="370"/>
      <c r="EQ12" s="370"/>
      <c r="ER12" s="370"/>
      <c r="ES12" s="370"/>
      <c r="ET12" s="370"/>
      <c r="EU12" s="120"/>
      <c r="EV12" s="120"/>
      <c r="EW12" s="120"/>
      <c r="EX12" s="120"/>
      <c r="EY12" s="120"/>
      <c r="EZ12" s="120"/>
      <c r="FA12" s="122"/>
      <c r="FB12" s="122"/>
      <c r="FC12" s="122"/>
      <c r="FD12" s="122"/>
      <c r="FE12" s="122"/>
      <c r="FF12" s="122"/>
      <c r="FG12" s="123"/>
      <c r="FH12" s="123"/>
      <c r="FI12" s="123"/>
      <c r="FJ12" s="123"/>
      <c r="FK12" s="123"/>
      <c r="FL12" s="123"/>
      <c r="FM12" s="369"/>
      <c r="FN12" s="369"/>
      <c r="FO12" s="369"/>
      <c r="FP12" s="369"/>
      <c r="FQ12" s="369"/>
      <c r="FR12" s="369"/>
      <c r="FS12" s="370"/>
      <c r="FT12" s="370"/>
      <c r="FU12" s="370"/>
      <c r="FV12" s="370"/>
      <c r="FW12" s="370"/>
      <c r="FX12" s="37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3"/>
      <c r="HD12" s="123"/>
      <c r="HE12" s="123"/>
      <c r="HF12" s="123"/>
      <c r="HG12" s="123"/>
      <c r="HH12" s="123"/>
      <c r="HI12" s="120">
        <v>50.9</v>
      </c>
      <c r="HJ12" s="120"/>
      <c r="HK12" s="120"/>
      <c r="HL12" s="120"/>
      <c r="HM12" s="120"/>
      <c r="HN12" s="120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0">
        <v>115</v>
      </c>
      <c r="IB12" s="120"/>
      <c r="IC12" s="120"/>
      <c r="ID12" s="120"/>
      <c r="IE12" s="120"/>
      <c r="IF12" s="120"/>
      <c r="IG12" s="120"/>
      <c r="IH12" s="120"/>
      <c r="II12" s="120"/>
      <c r="IJ12" s="120"/>
      <c r="IK12" s="121"/>
      <c r="IL12" s="102"/>
      <c r="IM12" s="79"/>
      <c r="IN12" s="79"/>
      <c r="IO12" s="79"/>
      <c r="IP12" s="79"/>
      <c r="IQ12" s="79"/>
      <c r="IR12" s="80"/>
    </row>
    <row r="13" spans="1:252" ht="16.5" customHeight="1" x14ac:dyDescent="0.2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  <c r="X13" s="157"/>
      <c r="Y13" s="157"/>
      <c r="Z13" s="157"/>
      <c r="AA13" s="157"/>
      <c r="AB13" s="157"/>
      <c r="AC13" s="157"/>
      <c r="AD13" s="126"/>
      <c r="AE13" s="126"/>
      <c r="AF13" s="126"/>
      <c r="AG13" s="126"/>
      <c r="AH13" s="126"/>
      <c r="AI13" s="126"/>
      <c r="AJ13" s="126"/>
      <c r="AK13" s="126">
        <v>0.14399999999999999</v>
      </c>
      <c r="AL13" s="126"/>
      <c r="AM13" s="126"/>
      <c r="AN13" s="126"/>
      <c r="AO13" s="126"/>
      <c r="AP13" s="126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5">
        <f>AD13+AK13+AQ13+AW13</f>
        <v>0.14399999999999999</v>
      </c>
      <c r="BD13" s="123"/>
      <c r="BE13" s="123"/>
      <c r="BF13" s="123"/>
      <c r="BG13" s="123"/>
      <c r="BH13" s="123"/>
      <c r="BI13" s="154">
        <f>BC13*IA12</f>
        <v>16.559999999999999</v>
      </c>
      <c r="BJ13" s="154"/>
      <c r="BK13" s="154"/>
      <c r="BL13" s="154"/>
      <c r="BM13" s="154"/>
      <c r="BN13" s="154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2"/>
      <c r="CB13" s="122"/>
      <c r="CC13" s="122"/>
      <c r="CD13" s="122"/>
      <c r="CE13" s="122"/>
      <c r="CF13" s="122"/>
      <c r="CG13" s="154">
        <f>(BO13+BU13)*IA12</f>
        <v>0</v>
      </c>
      <c r="CH13" s="154"/>
      <c r="CI13" s="154"/>
      <c r="CJ13" s="154"/>
      <c r="CK13" s="154"/>
      <c r="CL13" s="154"/>
      <c r="CM13" s="126"/>
      <c r="CN13" s="126"/>
      <c r="CO13" s="126"/>
      <c r="CP13" s="126"/>
      <c r="CQ13" s="126"/>
      <c r="CR13" s="126"/>
      <c r="CS13" s="122"/>
      <c r="CT13" s="122"/>
      <c r="CU13" s="122"/>
      <c r="CV13" s="122"/>
      <c r="CW13" s="122"/>
      <c r="CX13" s="122"/>
      <c r="CY13" s="249"/>
      <c r="CZ13" s="249"/>
      <c r="DA13" s="249"/>
      <c r="DB13" s="249"/>
      <c r="DC13" s="249"/>
      <c r="DD13" s="249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5">
        <f>CM13+CS13+CY13+DE13+DK13</f>
        <v>0</v>
      </c>
      <c r="ED13" s="123"/>
      <c r="EE13" s="123"/>
      <c r="EF13" s="123"/>
      <c r="EG13" s="123"/>
      <c r="EH13" s="123"/>
      <c r="EI13" s="154">
        <f>EC13*IA12</f>
        <v>0</v>
      </c>
      <c r="EJ13" s="154"/>
      <c r="EK13" s="154"/>
      <c r="EL13" s="154"/>
      <c r="EM13" s="154"/>
      <c r="EN13" s="154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322"/>
      <c r="FB13" s="322"/>
      <c r="FC13" s="322"/>
      <c r="FD13" s="322"/>
      <c r="FE13" s="322"/>
      <c r="FF13" s="322"/>
      <c r="FG13" s="123">
        <f>EU13*IA13</f>
        <v>0</v>
      </c>
      <c r="FH13" s="123"/>
      <c r="FI13" s="123"/>
      <c r="FJ13" s="123"/>
      <c r="FK13" s="123"/>
      <c r="FL13" s="123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54">
        <f>(FM13+FS13)*IA12</f>
        <v>0</v>
      </c>
      <c r="HD13" s="154"/>
      <c r="HE13" s="154"/>
      <c r="HF13" s="154"/>
      <c r="HG13" s="154"/>
      <c r="HH13" s="154"/>
      <c r="HI13" s="157"/>
      <c r="HJ13" s="157"/>
      <c r="HK13" s="157"/>
      <c r="HL13" s="157"/>
      <c r="HM13" s="157"/>
      <c r="HN13" s="157"/>
      <c r="HO13" s="125">
        <f>AD13+AK13+AQ13+AW13+BO13+BU13+CA13+CM13+CS13+CY13+DE13+DK13+DQ13+DW13+EO13+EU13+FA13+FE13+FM13+FS13+FY13+GE13+GK13+GQ13</f>
        <v>0.14399999999999999</v>
      </c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76"/>
      <c r="IL13" s="81">
        <f>HO13*IA12</f>
        <v>16.559999999999999</v>
      </c>
      <c r="IM13" s="79"/>
      <c r="IN13" s="79"/>
      <c r="IO13" s="79"/>
      <c r="IP13" s="79"/>
      <c r="IQ13" s="79"/>
      <c r="IR13" s="80"/>
    </row>
    <row r="14" spans="1:252" ht="16.5" customHeight="1" x14ac:dyDescent="0.2">
      <c r="A14" s="188" t="s">
        <v>75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9"/>
      <c r="X14" s="157"/>
      <c r="Y14" s="157"/>
      <c r="Z14" s="157"/>
      <c r="AA14" s="157"/>
      <c r="AB14" s="157"/>
      <c r="AC14" s="157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55">
        <f>AD14+AQ14</f>
        <v>0</v>
      </c>
      <c r="BD14" s="155"/>
      <c r="BE14" s="155"/>
      <c r="BF14" s="155"/>
      <c r="BG14" s="155"/>
      <c r="BH14" s="155"/>
      <c r="BI14" s="155">
        <f>AK14+AW14</f>
        <v>0</v>
      </c>
      <c r="BJ14" s="155"/>
      <c r="BK14" s="155"/>
      <c r="BL14" s="155"/>
      <c r="BM14" s="155"/>
      <c r="BN14" s="155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3"/>
      <c r="CH14" s="123"/>
      <c r="CI14" s="123"/>
      <c r="CJ14" s="123"/>
      <c r="CK14" s="123"/>
      <c r="CL14" s="123"/>
      <c r="CM14" s="247" t="s">
        <v>204</v>
      </c>
      <c r="CN14" s="247"/>
      <c r="CO14" s="247"/>
      <c r="CP14" s="247"/>
      <c r="CQ14" s="247"/>
      <c r="CR14" s="247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3"/>
      <c r="EE14" s="123"/>
      <c r="EF14" s="123"/>
      <c r="EG14" s="123"/>
      <c r="EH14" s="123"/>
      <c r="EI14" s="124">
        <f>CM14+CS14+CY14+DE14+DK14+DQ14</f>
        <v>33.6</v>
      </c>
      <c r="EJ14" s="360"/>
      <c r="EK14" s="360"/>
      <c r="EL14" s="360"/>
      <c r="EM14" s="360"/>
      <c r="EN14" s="360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3"/>
      <c r="FH14" s="123"/>
      <c r="FI14" s="123"/>
      <c r="FJ14" s="123"/>
      <c r="FK14" s="123"/>
      <c r="FL14" s="123"/>
      <c r="FM14" s="247"/>
      <c r="FN14" s="247"/>
      <c r="FO14" s="247"/>
      <c r="FP14" s="247"/>
      <c r="FQ14" s="247"/>
      <c r="FR14" s="247"/>
      <c r="FS14" s="246"/>
      <c r="FT14" s="246"/>
      <c r="FU14" s="246"/>
      <c r="FV14" s="246"/>
      <c r="FW14" s="246"/>
      <c r="FX14" s="246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3"/>
      <c r="HD14" s="123"/>
      <c r="HE14" s="123"/>
      <c r="HF14" s="123"/>
      <c r="HG14" s="123"/>
      <c r="HH14" s="123"/>
      <c r="HI14" s="122">
        <v>33.6</v>
      </c>
      <c r="HJ14" s="122"/>
      <c r="HK14" s="122"/>
      <c r="HL14" s="122"/>
      <c r="HM14" s="122"/>
      <c r="HN14" s="122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349">
        <v>76.17</v>
      </c>
      <c r="IB14" s="349"/>
      <c r="IC14" s="349"/>
      <c r="ID14" s="349"/>
      <c r="IE14" s="349"/>
      <c r="IF14" s="349"/>
      <c r="IG14" s="349"/>
      <c r="IH14" s="349"/>
      <c r="II14" s="349"/>
      <c r="IJ14" s="349"/>
      <c r="IK14" s="350"/>
      <c r="IL14" s="102"/>
      <c r="IM14" s="79"/>
      <c r="IN14" s="79"/>
      <c r="IO14" s="79"/>
      <c r="IP14" s="79"/>
      <c r="IQ14" s="79"/>
      <c r="IR14" s="80"/>
    </row>
    <row r="15" spans="1:252" ht="16.5" customHeight="1" x14ac:dyDescent="0.2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2"/>
      <c r="X15" s="157"/>
      <c r="Y15" s="157"/>
      <c r="Z15" s="157"/>
      <c r="AA15" s="157"/>
      <c r="AB15" s="157"/>
      <c r="AC15" s="157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3">
        <f>AK15+AW15</f>
        <v>0</v>
      </c>
      <c r="BD15" s="123"/>
      <c r="BE15" s="123"/>
      <c r="BF15" s="123"/>
      <c r="BG15" s="123"/>
      <c r="BH15" s="123"/>
      <c r="BI15" s="123">
        <f>BC15*IA15</f>
        <v>0</v>
      </c>
      <c r="BJ15" s="123"/>
      <c r="BK15" s="123"/>
      <c r="BL15" s="123"/>
      <c r="BM15" s="123"/>
      <c r="BN15" s="123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3">
        <f>BU15*IA15</f>
        <v>0</v>
      </c>
      <c r="CH15" s="123"/>
      <c r="CI15" s="123"/>
      <c r="CJ15" s="123"/>
      <c r="CK15" s="123"/>
      <c r="CL15" s="123"/>
      <c r="CM15" s="126">
        <v>0.47</v>
      </c>
      <c r="CN15" s="126"/>
      <c r="CO15" s="126"/>
      <c r="CP15" s="126"/>
      <c r="CQ15" s="126"/>
      <c r="CR15" s="126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5">
        <f>CM15+CS15+CY15+DE15+DK15</f>
        <v>0.47</v>
      </c>
      <c r="ED15" s="123"/>
      <c r="EE15" s="123"/>
      <c r="EF15" s="123"/>
      <c r="EG15" s="123"/>
      <c r="EH15" s="123"/>
      <c r="EI15" s="154">
        <f>EC15*IA14</f>
        <v>35.799900000000001</v>
      </c>
      <c r="EJ15" s="154"/>
      <c r="EK15" s="154"/>
      <c r="EL15" s="154"/>
      <c r="EM15" s="154"/>
      <c r="EN15" s="154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322"/>
      <c r="FB15" s="322"/>
      <c r="FC15" s="322"/>
      <c r="FD15" s="322"/>
      <c r="FE15" s="322"/>
      <c r="FF15" s="322"/>
      <c r="FG15" s="123">
        <f>EU15*IA15</f>
        <v>0</v>
      </c>
      <c r="FH15" s="123"/>
      <c r="FI15" s="123"/>
      <c r="FJ15" s="123"/>
      <c r="FK15" s="123"/>
      <c r="FL15" s="123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351">
        <f>(FM15+FS15+FY15+GE15+GK15+GQ15)*IA14</f>
        <v>0</v>
      </c>
      <c r="HD15" s="352"/>
      <c r="HE15" s="352"/>
      <c r="HF15" s="352"/>
      <c r="HG15" s="352"/>
      <c r="HH15" s="353"/>
      <c r="HI15" s="122"/>
      <c r="HJ15" s="122"/>
      <c r="HK15" s="122"/>
      <c r="HL15" s="122"/>
      <c r="HM15" s="122"/>
      <c r="HN15" s="122"/>
      <c r="HO15" s="125">
        <f>AD15+AK15+AQ15+AW15+BO15+BU15+CA15+CM15+CS15+CY15+DE15+DK15+DQ15+DW15+EO15+EU15+FA15+FE15+FM15+FS15+FY15+GE15+GK15+GQ15</f>
        <v>0.47</v>
      </c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76"/>
      <c r="IL15" s="81">
        <f>HO15*IA14</f>
        <v>35.799900000000001</v>
      </c>
      <c r="IM15" s="79"/>
      <c r="IN15" s="79"/>
      <c r="IO15" s="79"/>
      <c r="IP15" s="79"/>
      <c r="IQ15" s="79"/>
      <c r="IR15" s="80"/>
    </row>
    <row r="16" spans="1:252" ht="16.5" customHeight="1" x14ac:dyDescent="0.2">
      <c r="A16" s="188" t="s">
        <v>90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157"/>
      <c r="Y16" s="157"/>
      <c r="Z16" s="157"/>
      <c r="AA16" s="157"/>
      <c r="AB16" s="157"/>
      <c r="AC16" s="157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55">
        <f>AD16+AQ16</f>
        <v>0</v>
      </c>
      <c r="BD16" s="155"/>
      <c r="BE16" s="155"/>
      <c r="BF16" s="155"/>
      <c r="BG16" s="155"/>
      <c r="BH16" s="155"/>
      <c r="BI16" s="155">
        <f>AK16+AW16</f>
        <v>0</v>
      </c>
      <c r="BJ16" s="155"/>
      <c r="BK16" s="155"/>
      <c r="BL16" s="155"/>
      <c r="BM16" s="155"/>
      <c r="BN16" s="155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3"/>
      <c r="CH16" s="123"/>
      <c r="CI16" s="123"/>
      <c r="CJ16" s="123"/>
      <c r="CK16" s="123"/>
      <c r="CL16" s="123"/>
      <c r="CM16" s="364" t="s">
        <v>68</v>
      </c>
      <c r="CN16" s="364"/>
      <c r="CO16" s="364"/>
      <c r="CP16" s="364"/>
      <c r="CQ16" s="364"/>
      <c r="CR16" s="364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3"/>
      <c r="ED16" s="123"/>
      <c r="EE16" s="123"/>
      <c r="EF16" s="123"/>
      <c r="EG16" s="123"/>
      <c r="EH16" s="123"/>
      <c r="EI16" s="124" t="str">
        <f>CM16</f>
        <v>0,005</v>
      </c>
      <c r="EJ16" s="360"/>
      <c r="EK16" s="360"/>
      <c r="EL16" s="360"/>
      <c r="EM16" s="360"/>
      <c r="EN16" s="360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22"/>
      <c r="FB16" s="122"/>
      <c r="FC16" s="122"/>
      <c r="FD16" s="122"/>
      <c r="FE16" s="122"/>
      <c r="FF16" s="122"/>
      <c r="FG16" s="123"/>
      <c r="FH16" s="123"/>
      <c r="FI16" s="123"/>
      <c r="FJ16" s="123"/>
      <c r="FK16" s="123"/>
      <c r="FL16" s="123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3"/>
      <c r="HD16" s="123"/>
      <c r="HE16" s="123"/>
      <c r="HF16" s="123"/>
      <c r="HG16" s="123"/>
      <c r="HH16" s="123"/>
      <c r="HI16" s="157" t="s">
        <v>79</v>
      </c>
      <c r="HJ16" s="157"/>
      <c r="HK16" s="157"/>
      <c r="HL16" s="157"/>
      <c r="HM16" s="157"/>
      <c r="HN16" s="157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2">
        <v>369.87</v>
      </c>
      <c r="IB16" s="122"/>
      <c r="IC16" s="122"/>
      <c r="ID16" s="122"/>
      <c r="IE16" s="122"/>
      <c r="IF16" s="122"/>
      <c r="IG16" s="122"/>
      <c r="IH16" s="122"/>
      <c r="II16" s="122"/>
      <c r="IJ16" s="122"/>
      <c r="IK16" s="76"/>
      <c r="IL16" s="102"/>
      <c r="IM16" s="79"/>
      <c r="IN16" s="79"/>
      <c r="IO16" s="79"/>
      <c r="IP16" s="79"/>
      <c r="IQ16" s="79"/>
      <c r="IR16" s="80"/>
    </row>
    <row r="17" spans="1:252" ht="16.5" customHeight="1" x14ac:dyDescent="0.2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/>
      <c r="X17" s="157"/>
      <c r="Y17" s="157"/>
      <c r="Z17" s="157"/>
      <c r="AA17" s="157"/>
      <c r="AB17" s="157"/>
      <c r="AC17" s="157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367">
        <f>AD17+AK17</f>
        <v>0</v>
      </c>
      <c r="BD17" s="367"/>
      <c r="BE17" s="367"/>
      <c r="BF17" s="367"/>
      <c r="BG17" s="367"/>
      <c r="BH17" s="367"/>
      <c r="BI17" s="154">
        <f>BC17*IA16</f>
        <v>0</v>
      </c>
      <c r="BJ17" s="154"/>
      <c r="BK17" s="154"/>
      <c r="BL17" s="154"/>
      <c r="BM17" s="154"/>
      <c r="BN17" s="154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3">
        <f>BU17*IA17</f>
        <v>0</v>
      </c>
      <c r="CH17" s="123"/>
      <c r="CI17" s="123"/>
      <c r="CJ17" s="123"/>
      <c r="CK17" s="123"/>
      <c r="CL17" s="123"/>
      <c r="CM17" s="126">
        <f>CM16*сотрудники!X15</f>
        <v>7.0000000000000007E-2</v>
      </c>
      <c r="CN17" s="126"/>
      <c r="CO17" s="126"/>
      <c r="CP17" s="126"/>
      <c r="CQ17" s="126"/>
      <c r="CR17" s="126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5">
        <f>CM17+CS17+CY17+DE17+DK17</f>
        <v>7.0000000000000007E-2</v>
      </c>
      <c r="ED17" s="125"/>
      <c r="EE17" s="125"/>
      <c r="EF17" s="125"/>
      <c r="EG17" s="125"/>
      <c r="EH17" s="125"/>
      <c r="EI17" s="154">
        <f>EC17*IA16</f>
        <v>25.890900000000002</v>
      </c>
      <c r="EJ17" s="154"/>
      <c r="EK17" s="154"/>
      <c r="EL17" s="154"/>
      <c r="EM17" s="154"/>
      <c r="EN17" s="154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322"/>
      <c r="FB17" s="322"/>
      <c r="FC17" s="322"/>
      <c r="FD17" s="322"/>
      <c r="FE17" s="322"/>
      <c r="FF17" s="322"/>
      <c r="FG17" s="123">
        <f>EO17+EU17+FA17+FE17*IA16</f>
        <v>0</v>
      </c>
      <c r="FH17" s="123"/>
      <c r="FI17" s="123"/>
      <c r="FJ17" s="123"/>
      <c r="FK17" s="123"/>
      <c r="FL17" s="123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3">
        <f>(FM17+FS17+FY17+GE17+GK17+GQ17)*IA16</f>
        <v>0</v>
      </c>
      <c r="HD17" s="123"/>
      <c r="HE17" s="123"/>
      <c r="HF17" s="123"/>
      <c r="HG17" s="123"/>
      <c r="HH17" s="123"/>
      <c r="HI17" s="157"/>
      <c r="HJ17" s="157"/>
      <c r="HK17" s="157"/>
      <c r="HL17" s="157"/>
      <c r="HM17" s="157"/>
      <c r="HN17" s="157"/>
      <c r="HO17" s="125">
        <f>AD17+AK17+AQ17+AW17+BO17+BU17+CA17+CM17+CS17+CY17+DE17+DK17+DQ17+DW17+EO17+EU17+FA17+FE17+FM17+FS17+FY17+GE17+GK17+GQ17</f>
        <v>7.0000000000000007E-2</v>
      </c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354"/>
      <c r="IB17" s="354"/>
      <c r="IC17" s="354"/>
      <c r="ID17" s="354"/>
      <c r="IE17" s="354"/>
      <c r="IF17" s="354"/>
      <c r="IG17" s="354"/>
      <c r="IH17" s="354"/>
      <c r="II17" s="354"/>
      <c r="IJ17" s="354"/>
      <c r="IK17" s="329"/>
      <c r="IL17" s="93">
        <f>HO17*IA16</f>
        <v>25.890900000000002</v>
      </c>
      <c r="IM17" s="94"/>
      <c r="IN17" s="94"/>
      <c r="IO17" s="94"/>
      <c r="IP17" s="94"/>
      <c r="IQ17" s="94"/>
      <c r="IR17" s="95"/>
    </row>
    <row r="18" spans="1:252" ht="16.5" customHeight="1" x14ac:dyDescent="0.2">
      <c r="A18" s="188" t="s">
        <v>129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/>
      <c r="X18" s="157"/>
      <c r="Y18" s="157"/>
      <c r="Z18" s="157"/>
      <c r="AA18" s="157"/>
      <c r="AB18" s="157"/>
      <c r="AC18" s="157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55">
        <f>AD18+AQ18</f>
        <v>0</v>
      </c>
      <c r="BD18" s="155"/>
      <c r="BE18" s="155"/>
      <c r="BF18" s="155"/>
      <c r="BG18" s="155"/>
      <c r="BH18" s="155"/>
      <c r="BI18" s="155">
        <f>AK18+AW18</f>
        <v>0</v>
      </c>
      <c r="BJ18" s="155"/>
      <c r="BK18" s="155"/>
      <c r="BL18" s="155"/>
      <c r="BM18" s="155"/>
      <c r="BN18" s="155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3"/>
      <c r="CH18" s="123"/>
      <c r="CI18" s="123"/>
      <c r="CJ18" s="123"/>
      <c r="CK18" s="123"/>
      <c r="CL18" s="123"/>
      <c r="CM18" s="156"/>
      <c r="CN18" s="156"/>
      <c r="CO18" s="156"/>
      <c r="CP18" s="156"/>
      <c r="CQ18" s="156"/>
      <c r="CR18" s="156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3"/>
      <c r="ED18" s="123"/>
      <c r="EE18" s="123"/>
      <c r="EF18" s="123"/>
      <c r="EG18" s="123"/>
      <c r="EH18" s="123"/>
      <c r="EI18" s="124">
        <f>CM18+CS18+CY18+DE18+DK18+DQ18</f>
        <v>0</v>
      </c>
      <c r="EJ18" s="360"/>
      <c r="EK18" s="360"/>
      <c r="EL18" s="360"/>
      <c r="EM18" s="360"/>
      <c r="EN18" s="360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3"/>
      <c r="FH18" s="123"/>
      <c r="FI18" s="123"/>
      <c r="FJ18" s="123"/>
      <c r="FK18" s="123"/>
      <c r="FL18" s="123"/>
      <c r="FM18" s="156"/>
      <c r="FN18" s="156"/>
      <c r="FO18" s="156"/>
      <c r="FP18" s="156"/>
      <c r="FQ18" s="156"/>
      <c r="FR18" s="156"/>
      <c r="FS18" s="135">
        <v>3.0000000000000001E-3</v>
      </c>
      <c r="FT18" s="135"/>
      <c r="FU18" s="135"/>
      <c r="FV18" s="135"/>
      <c r="FW18" s="135"/>
      <c r="FX18" s="135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3"/>
      <c r="HD18" s="123"/>
      <c r="HE18" s="123"/>
      <c r="HF18" s="123"/>
      <c r="HG18" s="123"/>
      <c r="HH18" s="123"/>
      <c r="HI18" s="157"/>
      <c r="HJ18" s="157"/>
      <c r="HK18" s="157"/>
      <c r="HL18" s="157"/>
      <c r="HM18" s="157"/>
      <c r="HN18" s="157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2">
        <v>230</v>
      </c>
      <c r="IB18" s="122"/>
      <c r="IC18" s="122"/>
      <c r="ID18" s="122"/>
      <c r="IE18" s="122"/>
      <c r="IF18" s="122"/>
      <c r="IG18" s="122"/>
      <c r="IH18" s="122"/>
      <c r="II18" s="122"/>
      <c r="IJ18" s="122"/>
      <c r="IK18" s="76"/>
      <c r="IL18" s="102"/>
      <c r="IM18" s="79"/>
      <c r="IN18" s="79"/>
      <c r="IO18" s="79"/>
      <c r="IP18" s="79"/>
      <c r="IQ18" s="79"/>
      <c r="IR18" s="80"/>
    </row>
    <row r="19" spans="1:252" ht="16.5" customHeight="1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9"/>
      <c r="X19" s="157"/>
      <c r="Y19" s="157"/>
      <c r="Z19" s="157"/>
      <c r="AA19" s="157"/>
      <c r="AB19" s="157"/>
      <c r="AC19" s="157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3">
        <f>AK19+AW19</f>
        <v>0</v>
      </c>
      <c r="BD19" s="123"/>
      <c r="BE19" s="123"/>
      <c r="BF19" s="123"/>
      <c r="BG19" s="123"/>
      <c r="BH19" s="123"/>
      <c r="BI19" s="123">
        <f>BC19*IA19</f>
        <v>0</v>
      </c>
      <c r="BJ19" s="123"/>
      <c r="BK19" s="123"/>
      <c r="BL19" s="123"/>
      <c r="BM19" s="123"/>
      <c r="BN19" s="123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3">
        <f>BU19*IA19</f>
        <v>0</v>
      </c>
      <c r="CH19" s="123"/>
      <c r="CI19" s="123"/>
      <c r="CJ19" s="123"/>
      <c r="CK19" s="123"/>
      <c r="CL19" s="123"/>
      <c r="CM19" s="126"/>
      <c r="CN19" s="126"/>
      <c r="CO19" s="126"/>
      <c r="CP19" s="126"/>
      <c r="CQ19" s="126"/>
      <c r="CR19" s="126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5">
        <f>CM19+CS19+CY19+DE19+DK19</f>
        <v>0</v>
      </c>
      <c r="ED19" s="123"/>
      <c r="EE19" s="123"/>
      <c r="EF19" s="123"/>
      <c r="EG19" s="123"/>
      <c r="EH19" s="123"/>
      <c r="EI19" s="154">
        <f>EC19*IA18</f>
        <v>0</v>
      </c>
      <c r="EJ19" s="154"/>
      <c r="EK19" s="154"/>
      <c r="EL19" s="154"/>
      <c r="EM19" s="154"/>
      <c r="EN19" s="154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322"/>
      <c r="FB19" s="322"/>
      <c r="FC19" s="322"/>
      <c r="FD19" s="322"/>
      <c r="FE19" s="322"/>
      <c r="FF19" s="322"/>
      <c r="FG19" s="123">
        <f>EU19*IA19</f>
        <v>0</v>
      </c>
      <c r="FH19" s="123"/>
      <c r="FI19" s="123"/>
      <c r="FJ19" s="123"/>
      <c r="FK19" s="123"/>
      <c r="FL19" s="123"/>
      <c r="FM19" s="126"/>
      <c r="FN19" s="126"/>
      <c r="FO19" s="126"/>
      <c r="FP19" s="126"/>
      <c r="FQ19" s="126"/>
      <c r="FR19" s="126"/>
      <c r="FS19" s="126">
        <f>FS18*сотрудники!X17</f>
        <v>0</v>
      </c>
      <c r="FT19" s="126"/>
      <c r="FU19" s="126"/>
      <c r="FV19" s="126"/>
      <c r="FW19" s="126"/>
      <c r="FX19" s="126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54">
        <f>(FM19+FS19+FY19+GE19)*IA18</f>
        <v>0</v>
      </c>
      <c r="HD19" s="154"/>
      <c r="HE19" s="154"/>
      <c r="HF19" s="154"/>
      <c r="HG19" s="154"/>
      <c r="HH19" s="154"/>
      <c r="HI19" s="157"/>
      <c r="HJ19" s="157"/>
      <c r="HK19" s="157"/>
      <c r="HL19" s="157"/>
      <c r="HM19" s="157"/>
      <c r="HN19" s="157"/>
      <c r="HO19" s="125">
        <f>AD19+AK19+AQ19+AW19+BO19+BU19+CA19+CM19+CS19+CY19+DE19+DK19+DQ19+DW19+EO19+EU19+FA19+FE19+FM19+FS19+FY19+GE19+GK19+GQ19</f>
        <v>0</v>
      </c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76"/>
      <c r="IL19" s="81">
        <f>HO19*IA18</f>
        <v>0</v>
      </c>
      <c r="IM19" s="79"/>
      <c r="IN19" s="79"/>
      <c r="IO19" s="79"/>
      <c r="IP19" s="79"/>
      <c r="IQ19" s="79"/>
      <c r="IR19" s="80"/>
    </row>
    <row r="20" spans="1:252" ht="18" customHeight="1" x14ac:dyDescent="0.2">
      <c r="A20" s="188" t="s">
        <v>58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9"/>
      <c r="X20" s="157"/>
      <c r="Y20" s="157"/>
      <c r="Z20" s="157"/>
      <c r="AA20" s="157"/>
      <c r="AB20" s="157"/>
      <c r="AC20" s="157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55">
        <f>AD20+AQ20</f>
        <v>0</v>
      </c>
      <c r="BD20" s="155"/>
      <c r="BE20" s="155"/>
      <c r="BF20" s="155"/>
      <c r="BG20" s="155"/>
      <c r="BH20" s="155"/>
      <c r="BI20" s="155">
        <f>AK20+AW20</f>
        <v>0</v>
      </c>
      <c r="BJ20" s="155"/>
      <c r="BK20" s="155"/>
      <c r="BL20" s="155"/>
      <c r="BM20" s="155"/>
      <c r="BN20" s="155"/>
      <c r="BO20" s="157"/>
      <c r="BP20" s="157"/>
      <c r="BQ20" s="157"/>
      <c r="BR20" s="157"/>
      <c r="BS20" s="157"/>
      <c r="BT20" s="157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3"/>
      <c r="CH20" s="123"/>
      <c r="CI20" s="123"/>
      <c r="CJ20" s="123"/>
      <c r="CK20" s="123"/>
      <c r="CL20" s="123"/>
      <c r="CM20" s="364" t="s">
        <v>68</v>
      </c>
      <c r="CN20" s="364"/>
      <c r="CO20" s="364"/>
      <c r="CP20" s="364"/>
      <c r="CQ20" s="364"/>
      <c r="CR20" s="364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3"/>
      <c r="ED20" s="123"/>
      <c r="EE20" s="123"/>
      <c r="EF20" s="123"/>
      <c r="EG20" s="123"/>
      <c r="EH20" s="123"/>
      <c r="EI20" s="124">
        <f>CM20+CS20+CY20+DE20+DK20+DQ20</f>
        <v>5.0000000000000001E-3</v>
      </c>
      <c r="EJ20" s="360"/>
      <c r="EK20" s="360"/>
      <c r="EL20" s="360"/>
      <c r="EM20" s="360"/>
      <c r="EN20" s="360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3"/>
      <c r="FH20" s="123"/>
      <c r="FI20" s="123"/>
      <c r="FJ20" s="123"/>
      <c r="FK20" s="123"/>
      <c r="FL20" s="123"/>
      <c r="FM20" s="157"/>
      <c r="FN20" s="157"/>
      <c r="FO20" s="157"/>
      <c r="FP20" s="157"/>
      <c r="FQ20" s="157"/>
      <c r="FR20" s="157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3"/>
      <c r="HD20" s="123"/>
      <c r="HE20" s="123"/>
      <c r="HF20" s="123"/>
      <c r="HG20" s="123"/>
      <c r="HH20" s="123"/>
      <c r="HI20" s="122">
        <v>5</v>
      </c>
      <c r="HJ20" s="122"/>
      <c r="HK20" s="122"/>
      <c r="HL20" s="122"/>
      <c r="HM20" s="122"/>
      <c r="HN20" s="122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2">
        <v>35.119999999999997</v>
      </c>
      <c r="IB20" s="122"/>
      <c r="IC20" s="122"/>
      <c r="ID20" s="122"/>
      <c r="IE20" s="122"/>
      <c r="IF20" s="122"/>
      <c r="IG20" s="122"/>
      <c r="IH20" s="122"/>
      <c r="II20" s="122"/>
      <c r="IJ20" s="122"/>
      <c r="IK20" s="76"/>
      <c r="IL20" s="102"/>
      <c r="IM20" s="79"/>
      <c r="IN20" s="79"/>
      <c r="IO20" s="79"/>
      <c r="IP20" s="79"/>
      <c r="IQ20" s="79"/>
      <c r="IR20" s="80"/>
    </row>
    <row r="21" spans="1:252" ht="16.5" customHeight="1" x14ac:dyDescent="0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3">
        <f>AK21+AW21</f>
        <v>0</v>
      </c>
      <c r="BD21" s="123"/>
      <c r="BE21" s="123"/>
      <c r="BF21" s="123"/>
      <c r="BG21" s="123"/>
      <c r="BH21" s="123"/>
      <c r="BI21" s="123">
        <f>BC21*IA21</f>
        <v>0</v>
      </c>
      <c r="BJ21" s="123"/>
      <c r="BK21" s="123"/>
      <c r="BL21" s="123"/>
      <c r="BM21" s="123"/>
      <c r="BN21" s="123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3">
        <f>BU21*IA21</f>
        <v>0</v>
      </c>
      <c r="CH21" s="123"/>
      <c r="CI21" s="123"/>
      <c r="CJ21" s="123"/>
      <c r="CK21" s="123"/>
      <c r="CL21" s="123"/>
      <c r="CM21" s="126">
        <f>CM20*сотрудники!X15</f>
        <v>7.0000000000000007E-2</v>
      </c>
      <c r="CN21" s="126"/>
      <c r="CO21" s="126"/>
      <c r="CP21" s="126"/>
      <c r="CQ21" s="126"/>
      <c r="CR21" s="126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5">
        <f>CM21+CS21+CY21+DE21+DK21</f>
        <v>7.0000000000000007E-2</v>
      </c>
      <c r="ED21" s="123"/>
      <c r="EE21" s="123"/>
      <c r="EF21" s="123"/>
      <c r="EG21" s="123"/>
      <c r="EH21" s="123"/>
      <c r="EI21" s="154">
        <f>CM21*IA20</f>
        <v>2.4584000000000001</v>
      </c>
      <c r="EJ21" s="154"/>
      <c r="EK21" s="154"/>
      <c r="EL21" s="154"/>
      <c r="EM21" s="154"/>
      <c r="EN21" s="154"/>
      <c r="EO21" s="249"/>
      <c r="EP21" s="249"/>
      <c r="EQ21" s="249"/>
      <c r="ER21" s="249"/>
      <c r="ES21" s="249"/>
      <c r="ET21" s="249"/>
      <c r="EU21" s="122"/>
      <c r="EV21" s="122"/>
      <c r="EW21" s="122"/>
      <c r="EX21" s="122"/>
      <c r="EY21" s="122"/>
      <c r="EZ21" s="122"/>
      <c r="FA21" s="322"/>
      <c r="FB21" s="322"/>
      <c r="FC21" s="322"/>
      <c r="FD21" s="322"/>
      <c r="FE21" s="322"/>
      <c r="FF21" s="322"/>
      <c r="FG21" s="123">
        <f>EU21*IA21</f>
        <v>0</v>
      </c>
      <c r="FH21" s="123"/>
      <c r="FI21" s="123"/>
      <c r="FJ21" s="123"/>
      <c r="FK21" s="123"/>
      <c r="FL21" s="123"/>
      <c r="FM21" s="157"/>
      <c r="FN21" s="157"/>
      <c r="FO21" s="157"/>
      <c r="FP21" s="157"/>
      <c r="FQ21" s="157"/>
      <c r="FR21" s="157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3">
        <f>(FS21+GE21+GQ21)*IA21</f>
        <v>0</v>
      </c>
      <c r="HD21" s="123"/>
      <c r="HE21" s="123"/>
      <c r="HF21" s="123"/>
      <c r="HG21" s="123"/>
      <c r="HH21" s="123"/>
      <c r="HI21" s="157"/>
      <c r="HJ21" s="157"/>
      <c r="HK21" s="157"/>
      <c r="HL21" s="157"/>
      <c r="HM21" s="157"/>
      <c r="HN21" s="157"/>
      <c r="HO21" s="125">
        <f>AD21+AK21+AQ21+AW21+BO21+BU21+CA21+CM21+CS21+CY21+DE21+DK21+DQ21+DW21+EO21+EU21+FA21+FE21+FM21+FS21+FY21+GE21+GK21+GQ21</f>
        <v>7.0000000000000007E-2</v>
      </c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76"/>
      <c r="IL21" s="81">
        <f>HO21*IA20</f>
        <v>2.4584000000000001</v>
      </c>
      <c r="IM21" s="79"/>
      <c r="IN21" s="79"/>
      <c r="IO21" s="79"/>
      <c r="IP21" s="79"/>
      <c r="IQ21" s="79"/>
      <c r="IR21" s="80"/>
    </row>
    <row r="22" spans="1:252" ht="16.5" customHeight="1" x14ac:dyDescent="0.2">
      <c r="A22" s="188" t="s">
        <v>126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234">
        <f>AD22+AQ22</f>
        <v>0</v>
      </c>
      <c r="BD22" s="155"/>
      <c r="BE22" s="155"/>
      <c r="BF22" s="155"/>
      <c r="BG22" s="155"/>
      <c r="BH22" s="155"/>
      <c r="BI22" s="155">
        <f>AK22+AW22</f>
        <v>0</v>
      </c>
      <c r="BJ22" s="155"/>
      <c r="BK22" s="155"/>
      <c r="BL22" s="155"/>
      <c r="BM22" s="155"/>
      <c r="BN22" s="155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3"/>
      <c r="CH22" s="123"/>
      <c r="CI22" s="123"/>
      <c r="CJ22" s="123"/>
      <c r="CK22" s="123"/>
      <c r="CL22" s="123"/>
      <c r="CM22" s="156"/>
      <c r="CN22" s="156"/>
      <c r="CO22" s="156"/>
      <c r="CP22" s="156"/>
      <c r="CQ22" s="156"/>
      <c r="CR22" s="156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3"/>
      <c r="ED22" s="123"/>
      <c r="EE22" s="123"/>
      <c r="EF22" s="123"/>
      <c r="EG22" s="123"/>
      <c r="EH22" s="123"/>
      <c r="EI22" s="124">
        <f>CM22+CS22+CY22+DE22+DK22+DQ22</f>
        <v>0</v>
      </c>
      <c r="EJ22" s="360"/>
      <c r="EK22" s="360"/>
      <c r="EL22" s="360"/>
      <c r="EM22" s="360"/>
      <c r="EN22" s="360"/>
      <c r="EO22" s="253"/>
      <c r="EP22" s="253"/>
      <c r="EQ22" s="253"/>
      <c r="ER22" s="253"/>
      <c r="ES22" s="253"/>
      <c r="ET22" s="253"/>
      <c r="EU22" s="253"/>
      <c r="EV22" s="253"/>
      <c r="EW22" s="253"/>
      <c r="EX22" s="253"/>
      <c r="EY22" s="253"/>
      <c r="EZ22" s="253"/>
      <c r="FA22" s="122"/>
      <c r="FB22" s="122"/>
      <c r="FC22" s="122"/>
      <c r="FD22" s="122"/>
      <c r="FE22" s="122"/>
      <c r="FF22" s="122"/>
      <c r="FG22" s="123"/>
      <c r="FH22" s="123"/>
      <c r="FI22" s="123"/>
      <c r="FJ22" s="123"/>
      <c r="FK22" s="123"/>
      <c r="FL22" s="123"/>
      <c r="FM22" s="156"/>
      <c r="FN22" s="156"/>
      <c r="FO22" s="156"/>
      <c r="FP22" s="156"/>
      <c r="FQ22" s="156"/>
      <c r="FR22" s="156"/>
      <c r="FS22" s="133"/>
      <c r="FT22" s="133"/>
      <c r="FU22" s="133"/>
      <c r="FV22" s="133"/>
      <c r="FW22" s="133"/>
      <c r="FX22" s="133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3"/>
      <c r="HD22" s="123"/>
      <c r="HE22" s="123"/>
      <c r="HF22" s="123"/>
      <c r="HG22" s="123"/>
      <c r="HH22" s="123"/>
      <c r="HI22" s="157"/>
      <c r="HJ22" s="157"/>
      <c r="HK22" s="157"/>
      <c r="HL22" s="157"/>
      <c r="HM22" s="157"/>
      <c r="HN22" s="157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2">
        <v>211.67</v>
      </c>
      <c r="IB22" s="122"/>
      <c r="IC22" s="122"/>
      <c r="ID22" s="122"/>
      <c r="IE22" s="122"/>
      <c r="IF22" s="122"/>
      <c r="IG22" s="122"/>
      <c r="IH22" s="122"/>
      <c r="II22" s="122"/>
      <c r="IJ22" s="122"/>
      <c r="IK22" s="76"/>
      <c r="IL22" s="102"/>
      <c r="IM22" s="79"/>
      <c r="IN22" s="79"/>
      <c r="IO22" s="79"/>
      <c r="IP22" s="79"/>
      <c r="IQ22" s="79"/>
      <c r="IR22" s="80"/>
    </row>
    <row r="23" spans="1:252" ht="18.75" customHeight="1" x14ac:dyDescent="0.2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2"/>
      <c r="X23" s="157"/>
      <c r="Y23" s="157"/>
      <c r="Z23" s="157"/>
      <c r="AA23" s="157"/>
      <c r="AB23" s="157"/>
      <c r="AC23" s="157"/>
      <c r="AD23" s="157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5">
        <f>AD23+AK23+AQ23+AW23</f>
        <v>0</v>
      </c>
      <c r="BD23" s="125"/>
      <c r="BE23" s="125"/>
      <c r="BF23" s="125"/>
      <c r="BG23" s="125"/>
      <c r="BH23" s="125"/>
      <c r="BI23" s="154">
        <f>(AD23+AK23)*IA22</f>
        <v>0</v>
      </c>
      <c r="BJ23" s="154"/>
      <c r="BK23" s="154"/>
      <c r="BL23" s="154"/>
      <c r="BM23" s="154"/>
      <c r="BN23" s="154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3">
        <f>BU23*IA23</f>
        <v>0</v>
      </c>
      <c r="CH23" s="123"/>
      <c r="CI23" s="123"/>
      <c r="CJ23" s="123"/>
      <c r="CK23" s="123"/>
      <c r="CL23" s="123"/>
      <c r="CM23" s="126"/>
      <c r="CN23" s="126"/>
      <c r="CO23" s="126"/>
      <c r="CP23" s="126"/>
      <c r="CQ23" s="126"/>
      <c r="CR23" s="126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5">
        <f>CM23+CS23+CY23+DE23+DK23</f>
        <v>0</v>
      </c>
      <c r="ED23" s="123"/>
      <c r="EE23" s="123"/>
      <c r="EF23" s="123"/>
      <c r="EG23" s="123"/>
      <c r="EH23" s="123"/>
      <c r="EI23" s="154">
        <f>EC23*IA22</f>
        <v>0</v>
      </c>
      <c r="EJ23" s="154"/>
      <c r="EK23" s="154"/>
      <c r="EL23" s="154"/>
      <c r="EM23" s="154"/>
      <c r="EN23" s="154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322"/>
      <c r="FB23" s="322"/>
      <c r="FC23" s="322"/>
      <c r="FD23" s="322"/>
      <c r="FE23" s="322"/>
      <c r="FF23" s="322"/>
      <c r="FG23" s="154">
        <f>(EO23+EU23+FA23+FE23)*IA22</f>
        <v>0</v>
      </c>
      <c r="FH23" s="154"/>
      <c r="FI23" s="154"/>
      <c r="FJ23" s="154"/>
      <c r="FK23" s="154"/>
      <c r="FL23" s="154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54">
        <f>(FM23+FS23+FY23+GE23+GK23+GQ23)*IA22</f>
        <v>0</v>
      </c>
      <c r="HD23" s="154"/>
      <c r="HE23" s="154"/>
      <c r="HF23" s="154"/>
      <c r="HG23" s="154"/>
      <c r="HH23" s="154"/>
      <c r="HI23" s="122"/>
      <c r="HJ23" s="122"/>
      <c r="HK23" s="122"/>
      <c r="HL23" s="122"/>
      <c r="HM23" s="122"/>
      <c r="HN23" s="122"/>
      <c r="HO23" s="125">
        <f>AD23+AK23+AQ23+AW23+BO23+BU23+CA23+CM23+CS23+CY23+DE23+DK23+DQ23+DW23+EO23+EU23+FA23+FE23+FM23+FS23+FY23+GE23+GK23+GQ23</f>
        <v>0</v>
      </c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76"/>
      <c r="IL23" s="81">
        <f>HO23*IA22</f>
        <v>0</v>
      </c>
      <c r="IM23" s="79"/>
      <c r="IN23" s="79"/>
      <c r="IO23" s="79"/>
      <c r="IP23" s="79"/>
      <c r="IQ23" s="79"/>
      <c r="IR23" s="80"/>
    </row>
    <row r="24" spans="1:252" ht="16.5" customHeight="1" x14ac:dyDescent="0.2">
      <c r="A24" s="188" t="s">
        <v>128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57"/>
      <c r="Y24" s="157"/>
      <c r="Z24" s="157"/>
      <c r="AA24" s="157"/>
      <c r="AB24" s="157"/>
      <c r="AC24" s="157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55">
        <f>AD24+AQ24</f>
        <v>0</v>
      </c>
      <c r="BD24" s="155"/>
      <c r="BE24" s="155"/>
      <c r="BF24" s="155"/>
      <c r="BG24" s="155"/>
      <c r="BH24" s="155"/>
      <c r="BI24" s="155">
        <f>AK24+AW24</f>
        <v>0</v>
      </c>
      <c r="BJ24" s="155"/>
      <c r="BK24" s="155"/>
      <c r="BL24" s="155"/>
      <c r="BM24" s="155"/>
      <c r="BN24" s="15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22"/>
      <c r="CB24" s="122"/>
      <c r="CC24" s="122"/>
      <c r="CD24" s="122"/>
      <c r="CE24" s="122"/>
      <c r="CF24" s="122"/>
      <c r="CG24" s="123"/>
      <c r="CH24" s="123"/>
      <c r="CI24" s="123"/>
      <c r="CJ24" s="123"/>
      <c r="CK24" s="123"/>
      <c r="CL24" s="123"/>
      <c r="CM24" s="157"/>
      <c r="CN24" s="157"/>
      <c r="CO24" s="157"/>
      <c r="CP24" s="157"/>
      <c r="CQ24" s="157"/>
      <c r="CR24" s="157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3"/>
      <c r="ED24" s="123"/>
      <c r="EE24" s="123"/>
      <c r="EF24" s="123"/>
      <c r="EG24" s="123"/>
      <c r="EH24" s="123"/>
      <c r="EI24" s="360">
        <f>EC24*IA24</f>
        <v>0</v>
      </c>
      <c r="EJ24" s="360"/>
      <c r="EK24" s="360"/>
      <c r="EL24" s="360"/>
      <c r="EM24" s="360"/>
      <c r="EN24" s="360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122"/>
      <c r="FB24" s="122"/>
      <c r="FC24" s="122"/>
      <c r="FD24" s="122"/>
      <c r="FE24" s="122"/>
      <c r="FF24" s="122"/>
      <c r="FG24" s="123"/>
      <c r="FH24" s="123"/>
      <c r="FI24" s="123"/>
      <c r="FJ24" s="123"/>
      <c r="FK24" s="123"/>
      <c r="FL24" s="123"/>
      <c r="FM24" s="247"/>
      <c r="FN24" s="247"/>
      <c r="FO24" s="247"/>
      <c r="FP24" s="247"/>
      <c r="FQ24" s="247"/>
      <c r="FR24" s="247"/>
      <c r="FS24" s="240">
        <v>2.5000000000000001E-2</v>
      </c>
      <c r="FT24" s="240"/>
      <c r="FU24" s="240"/>
      <c r="FV24" s="240"/>
      <c r="FW24" s="240"/>
      <c r="FX24" s="240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3"/>
      <c r="HD24" s="123"/>
      <c r="HE24" s="123"/>
      <c r="HF24" s="123"/>
      <c r="HG24" s="123"/>
      <c r="HH24" s="123"/>
      <c r="HI24" s="157" t="s">
        <v>169</v>
      </c>
      <c r="HJ24" s="157"/>
      <c r="HK24" s="157"/>
      <c r="HL24" s="157"/>
      <c r="HM24" s="157"/>
      <c r="HN24" s="157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2">
        <v>218.46</v>
      </c>
      <c r="IB24" s="122"/>
      <c r="IC24" s="122"/>
      <c r="ID24" s="122"/>
      <c r="IE24" s="122"/>
      <c r="IF24" s="122"/>
      <c r="IG24" s="122"/>
      <c r="IH24" s="122"/>
      <c r="II24" s="122"/>
      <c r="IJ24" s="122"/>
      <c r="IK24" s="76"/>
      <c r="IL24" s="102"/>
      <c r="IM24" s="79"/>
      <c r="IN24" s="79"/>
      <c r="IO24" s="79"/>
      <c r="IP24" s="79"/>
      <c r="IQ24" s="79"/>
      <c r="IR24" s="80"/>
    </row>
    <row r="25" spans="1:252" ht="16.5" customHeight="1" x14ac:dyDescent="0.2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9"/>
      <c r="X25" s="157"/>
      <c r="Y25" s="157"/>
      <c r="Z25" s="157"/>
      <c r="AA25" s="157"/>
      <c r="AB25" s="157"/>
      <c r="AC25" s="157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5">
        <f>AD25+AK25+AQ25+AW25</f>
        <v>0</v>
      </c>
      <c r="BD25" s="123"/>
      <c r="BE25" s="123"/>
      <c r="BF25" s="123"/>
      <c r="BG25" s="123"/>
      <c r="BH25" s="123"/>
      <c r="BI25" s="154">
        <f>(AD25+AK25)*IA24</f>
        <v>0</v>
      </c>
      <c r="BJ25" s="154"/>
      <c r="BK25" s="154"/>
      <c r="BL25" s="154"/>
      <c r="BM25" s="154"/>
      <c r="BN25" s="154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2"/>
      <c r="CB25" s="122"/>
      <c r="CC25" s="122"/>
      <c r="CD25" s="122"/>
      <c r="CE25" s="122"/>
      <c r="CF25" s="122"/>
      <c r="CG25" s="123">
        <f>(BO25+BU25)*IA24</f>
        <v>0</v>
      </c>
      <c r="CH25" s="123"/>
      <c r="CI25" s="123"/>
      <c r="CJ25" s="123"/>
      <c r="CK25" s="123"/>
      <c r="CL25" s="123"/>
      <c r="CM25" s="157"/>
      <c r="CN25" s="157"/>
      <c r="CO25" s="157"/>
      <c r="CP25" s="157"/>
      <c r="CQ25" s="157"/>
      <c r="CR25" s="157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3">
        <f>CS25+DE25+DQ25</f>
        <v>0</v>
      </c>
      <c r="ED25" s="123"/>
      <c r="EE25" s="123"/>
      <c r="EF25" s="123"/>
      <c r="EG25" s="123"/>
      <c r="EH25" s="123"/>
      <c r="EI25" s="360">
        <f>EC25*IA25</f>
        <v>0</v>
      </c>
      <c r="EJ25" s="360"/>
      <c r="EK25" s="360"/>
      <c r="EL25" s="360"/>
      <c r="EM25" s="360"/>
      <c r="EN25" s="360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322"/>
      <c r="FB25" s="322"/>
      <c r="FC25" s="322"/>
      <c r="FD25" s="322"/>
      <c r="FE25" s="322"/>
      <c r="FF25" s="322"/>
      <c r="FG25" s="154">
        <f>(EO25+EU25+FA25+FE25)*IA24</f>
        <v>0</v>
      </c>
      <c r="FH25" s="154"/>
      <c r="FI25" s="154"/>
      <c r="FJ25" s="154"/>
      <c r="FK25" s="154"/>
      <c r="FL25" s="154"/>
      <c r="FM25" s="126"/>
      <c r="FN25" s="126"/>
      <c r="FO25" s="126"/>
      <c r="FP25" s="126"/>
      <c r="FQ25" s="126"/>
      <c r="FR25" s="126"/>
      <c r="FS25" s="126">
        <f>FS24*сотрудники!X17</f>
        <v>0</v>
      </c>
      <c r="FT25" s="126"/>
      <c r="FU25" s="126"/>
      <c r="FV25" s="126"/>
      <c r="FW25" s="126"/>
      <c r="FX25" s="126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54">
        <f>(FM25+FS25+FY25+GE25+GK25)*IA24</f>
        <v>0</v>
      </c>
      <c r="HD25" s="154"/>
      <c r="HE25" s="154"/>
      <c r="HF25" s="154"/>
      <c r="HG25" s="154"/>
      <c r="HH25" s="154"/>
      <c r="HI25" s="122"/>
      <c r="HJ25" s="122"/>
      <c r="HK25" s="122"/>
      <c r="HL25" s="122"/>
      <c r="HM25" s="122"/>
      <c r="HN25" s="122"/>
      <c r="HO25" s="125">
        <f>AD25+AK25+AQ25+AW25+BO25+BU25+CA25+CM25+CS25+CY25+DE25+DK25+DQ25+DW25+EO25+EU25+FA25+FE25+FM25+FS25+FY25+GE25+GK25+GQ25</f>
        <v>0</v>
      </c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76"/>
      <c r="IL25" s="81">
        <f>HO25*IA24</f>
        <v>0</v>
      </c>
      <c r="IM25" s="79"/>
      <c r="IN25" s="79"/>
      <c r="IO25" s="79"/>
      <c r="IP25" s="79"/>
      <c r="IQ25" s="79"/>
      <c r="IR25" s="80"/>
    </row>
    <row r="26" spans="1:252" ht="16.5" customHeight="1" x14ac:dyDescent="0.2">
      <c r="A26" s="188" t="s">
        <v>77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9"/>
      <c r="X26" s="157"/>
      <c r="Y26" s="157"/>
      <c r="Z26" s="157"/>
      <c r="AA26" s="157"/>
      <c r="AB26" s="157"/>
      <c r="AC26" s="157"/>
      <c r="AD26" s="240"/>
      <c r="AE26" s="240"/>
      <c r="AF26" s="240"/>
      <c r="AG26" s="240"/>
      <c r="AH26" s="240"/>
      <c r="AI26" s="240"/>
      <c r="AJ26" s="240"/>
      <c r="AK26" s="253"/>
      <c r="AL26" s="253"/>
      <c r="AM26" s="253"/>
      <c r="AN26" s="253"/>
      <c r="AO26" s="253"/>
      <c r="AP26" s="253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55">
        <f>AD26+AQ26</f>
        <v>0</v>
      </c>
      <c r="BD26" s="155"/>
      <c r="BE26" s="155"/>
      <c r="BF26" s="155"/>
      <c r="BG26" s="155"/>
      <c r="BH26" s="155"/>
      <c r="BI26" s="155">
        <f>AK26+AW26</f>
        <v>0</v>
      </c>
      <c r="BJ26" s="155"/>
      <c r="BK26" s="155"/>
      <c r="BL26" s="155"/>
      <c r="BM26" s="155"/>
      <c r="BN26" s="155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3"/>
      <c r="CH26" s="123"/>
      <c r="CI26" s="123"/>
      <c r="CJ26" s="123"/>
      <c r="CK26" s="123"/>
      <c r="CL26" s="123"/>
      <c r="CM26" s="157"/>
      <c r="CN26" s="157"/>
      <c r="CO26" s="157"/>
      <c r="CP26" s="157"/>
      <c r="CQ26" s="157"/>
      <c r="CR26" s="157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3"/>
      <c r="ED26" s="123"/>
      <c r="EE26" s="123"/>
      <c r="EF26" s="123"/>
      <c r="EG26" s="123"/>
      <c r="EH26" s="123"/>
      <c r="EI26" s="124">
        <f>CM26+CS26+CY26+DE26+DK26+DQ26</f>
        <v>0</v>
      </c>
      <c r="EJ26" s="360"/>
      <c r="EK26" s="360"/>
      <c r="EL26" s="360"/>
      <c r="EM26" s="360"/>
      <c r="EN26" s="360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122"/>
      <c r="FB26" s="122"/>
      <c r="FC26" s="122"/>
      <c r="FD26" s="122"/>
      <c r="FE26" s="122"/>
      <c r="FF26" s="122"/>
      <c r="FG26" s="123"/>
      <c r="FH26" s="123"/>
      <c r="FI26" s="123"/>
      <c r="FJ26" s="123"/>
      <c r="FK26" s="123"/>
      <c r="FL26" s="123"/>
      <c r="FM26" s="247"/>
      <c r="FN26" s="247"/>
      <c r="FO26" s="247"/>
      <c r="FP26" s="247"/>
      <c r="FQ26" s="247"/>
      <c r="FR26" s="247"/>
      <c r="FS26" s="246">
        <v>1.7999999999999999E-2</v>
      </c>
      <c r="FT26" s="246"/>
      <c r="FU26" s="246"/>
      <c r="FV26" s="246"/>
      <c r="FW26" s="246"/>
      <c r="FX26" s="246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3"/>
      <c r="HD26" s="123"/>
      <c r="HE26" s="123"/>
      <c r="HF26" s="123"/>
      <c r="HG26" s="123"/>
      <c r="HH26" s="123"/>
      <c r="HI26" s="122">
        <v>18</v>
      </c>
      <c r="HJ26" s="122"/>
      <c r="HK26" s="122"/>
      <c r="HL26" s="122"/>
      <c r="HM26" s="122"/>
      <c r="HN26" s="122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2">
        <v>153.61000000000001</v>
      </c>
      <c r="IB26" s="122"/>
      <c r="IC26" s="122"/>
      <c r="ID26" s="122"/>
      <c r="IE26" s="122"/>
      <c r="IF26" s="122"/>
      <c r="IG26" s="122"/>
      <c r="IH26" s="122"/>
      <c r="II26" s="122"/>
      <c r="IJ26" s="122"/>
      <c r="IK26" s="76"/>
      <c r="IL26" s="102"/>
      <c r="IM26" s="79"/>
      <c r="IN26" s="79"/>
      <c r="IO26" s="79"/>
      <c r="IP26" s="79"/>
      <c r="IQ26" s="79"/>
      <c r="IR26" s="80"/>
    </row>
    <row r="27" spans="1:252" ht="16.5" customHeight="1" x14ac:dyDescent="0.2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5"/>
      <c r="X27" s="157"/>
      <c r="Y27" s="157"/>
      <c r="Z27" s="157"/>
      <c r="AA27" s="157"/>
      <c r="AB27" s="157"/>
      <c r="AC27" s="157"/>
      <c r="AD27" s="126"/>
      <c r="AE27" s="126"/>
      <c r="AF27" s="126"/>
      <c r="AG27" s="126"/>
      <c r="AH27" s="126"/>
      <c r="AI27" s="126"/>
      <c r="AJ27" s="126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3">
        <f>AD27+AK27+AQ27+AW27</f>
        <v>0</v>
      </c>
      <c r="BD27" s="123"/>
      <c r="BE27" s="123"/>
      <c r="BF27" s="123"/>
      <c r="BG27" s="123"/>
      <c r="BH27" s="123"/>
      <c r="BI27" s="154">
        <f>BC27*IA26</f>
        <v>0</v>
      </c>
      <c r="BJ27" s="154"/>
      <c r="BK27" s="154"/>
      <c r="BL27" s="154"/>
      <c r="BM27" s="154"/>
      <c r="BN27" s="154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3">
        <f>BU27*IA27</f>
        <v>0</v>
      </c>
      <c r="CH27" s="123"/>
      <c r="CI27" s="123"/>
      <c r="CJ27" s="123"/>
      <c r="CK27" s="123"/>
      <c r="CL27" s="123"/>
      <c r="CM27" s="126"/>
      <c r="CN27" s="126"/>
      <c r="CO27" s="126"/>
      <c r="CP27" s="126"/>
      <c r="CQ27" s="126"/>
      <c r="CR27" s="126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5">
        <f>CM27+CS27+CY27+DE27+DK27</f>
        <v>0</v>
      </c>
      <c r="ED27" s="123"/>
      <c r="EE27" s="123"/>
      <c r="EF27" s="123"/>
      <c r="EG27" s="123"/>
      <c r="EH27" s="123"/>
      <c r="EI27" s="154">
        <f>CM27*IA26</f>
        <v>0</v>
      </c>
      <c r="EJ27" s="154"/>
      <c r="EK27" s="154"/>
      <c r="EL27" s="154"/>
      <c r="EM27" s="154"/>
      <c r="EN27" s="154"/>
      <c r="EO27" s="122"/>
      <c r="EP27" s="122"/>
      <c r="EQ27" s="122"/>
      <c r="ER27" s="122"/>
      <c r="ES27" s="122"/>
      <c r="ET27" s="122"/>
      <c r="EU27" s="126"/>
      <c r="EV27" s="126"/>
      <c r="EW27" s="126"/>
      <c r="EX27" s="126"/>
      <c r="EY27" s="126"/>
      <c r="EZ27" s="126"/>
      <c r="FA27" s="322"/>
      <c r="FB27" s="322"/>
      <c r="FC27" s="322"/>
      <c r="FD27" s="322"/>
      <c r="FE27" s="322"/>
      <c r="FF27" s="322"/>
      <c r="FG27" s="154">
        <f>(EO27+EU27+FA27+FE27)*IA26</f>
        <v>0</v>
      </c>
      <c r="FH27" s="154"/>
      <c r="FI27" s="154"/>
      <c r="FJ27" s="154"/>
      <c r="FK27" s="154"/>
      <c r="FL27" s="154"/>
      <c r="FM27" s="126"/>
      <c r="FN27" s="126"/>
      <c r="FO27" s="126"/>
      <c r="FP27" s="126"/>
      <c r="FQ27" s="126"/>
      <c r="FR27" s="126"/>
      <c r="FS27" s="126">
        <f>FS26*сотрудники!X17</f>
        <v>0</v>
      </c>
      <c r="FT27" s="126"/>
      <c r="FU27" s="126"/>
      <c r="FV27" s="126"/>
      <c r="FW27" s="126"/>
      <c r="FX27" s="126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54">
        <f>(FM27+FS27+FY27+GE27+GK27)*IA26</f>
        <v>0</v>
      </c>
      <c r="HD27" s="154"/>
      <c r="HE27" s="154"/>
      <c r="HF27" s="154"/>
      <c r="HG27" s="154"/>
      <c r="HH27" s="154"/>
      <c r="HI27" s="122"/>
      <c r="HJ27" s="122"/>
      <c r="HK27" s="122"/>
      <c r="HL27" s="122"/>
      <c r="HM27" s="122"/>
      <c r="HN27" s="122"/>
      <c r="HO27" s="125">
        <f>AD27+AK27+AQ27+AW27+BO27+BU27+CA27+CM27+CS27+CY27+DE27+DK27+DQ27+DW27+EO27+EU27+FA27+FE27+FM27+FS27+FY27+GE27+GK27+GQ27</f>
        <v>0</v>
      </c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81">
        <f>HO27*IA26</f>
        <v>0</v>
      </c>
      <c r="IM27" s="79"/>
      <c r="IN27" s="79"/>
      <c r="IO27" s="79"/>
      <c r="IP27" s="79"/>
      <c r="IQ27" s="79"/>
      <c r="IR27" s="80"/>
    </row>
    <row r="28" spans="1:252" ht="16.5" customHeight="1" x14ac:dyDescent="0.2">
      <c r="A28" s="188" t="s">
        <v>127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9"/>
      <c r="X28" s="157" t="s">
        <v>159</v>
      </c>
      <c r="Y28" s="157"/>
      <c r="Z28" s="157"/>
      <c r="AA28" s="157"/>
      <c r="AB28" s="157"/>
      <c r="AC28" s="157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55">
        <f>AD28+AQ28</f>
        <v>0</v>
      </c>
      <c r="BD28" s="155"/>
      <c r="BE28" s="155"/>
      <c r="BF28" s="155"/>
      <c r="BG28" s="155"/>
      <c r="BH28" s="155"/>
      <c r="BI28" s="155">
        <f>AK28+AW28</f>
        <v>0</v>
      </c>
      <c r="BJ28" s="155"/>
      <c r="BK28" s="155"/>
      <c r="BL28" s="155"/>
      <c r="BM28" s="155"/>
      <c r="BN28" s="155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3"/>
      <c r="CH28" s="123"/>
      <c r="CI28" s="123"/>
      <c r="CJ28" s="123"/>
      <c r="CK28" s="123"/>
      <c r="CL28" s="123"/>
      <c r="CM28" s="247"/>
      <c r="CN28" s="247"/>
      <c r="CO28" s="247"/>
      <c r="CP28" s="247"/>
      <c r="CQ28" s="247"/>
      <c r="CR28" s="247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3"/>
      <c r="ED28" s="123"/>
      <c r="EE28" s="123"/>
      <c r="EF28" s="123"/>
      <c r="EG28" s="123"/>
      <c r="EH28" s="123"/>
      <c r="EI28" s="124">
        <f>CM28+CS28+CY28+DE28+DK28+DQ28</f>
        <v>0</v>
      </c>
      <c r="EJ28" s="360"/>
      <c r="EK28" s="360"/>
      <c r="EL28" s="360"/>
      <c r="EM28" s="360"/>
      <c r="EN28" s="36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122"/>
      <c r="FB28" s="122"/>
      <c r="FC28" s="122"/>
      <c r="FD28" s="122"/>
      <c r="FE28" s="122"/>
      <c r="FF28" s="122"/>
      <c r="FG28" s="123"/>
      <c r="FH28" s="123"/>
      <c r="FI28" s="123"/>
      <c r="FJ28" s="123"/>
      <c r="FK28" s="123"/>
      <c r="FL28" s="123"/>
      <c r="FM28" s="156"/>
      <c r="FN28" s="156"/>
      <c r="FO28" s="156"/>
      <c r="FP28" s="156"/>
      <c r="FQ28" s="156"/>
      <c r="FR28" s="156"/>
      <c r="FS28" s="135"/>
      <c r="FT28" s="135"/>
      <c r="FU28" s="135"/>
      <c r="FV28" s="135"/>
      <c r="FW28" s="135"/>
      <c r="FX28" s="135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3"/>
      <c r="HD28" s="123"/>
      <c r="HE28" s="123"/>
      <c r="HF28" s="123"/>
      <c r="HG28" s="123"/>
      <c r="HH28" s="123"/>
      <c r="HI28" s="122"/>
      <c r="HJ28" s="122"/>
      <c r="HK28" s="122"/>
      <c r="HL28" s="122"/>
      <c r="HM28" s="122"/>
      <c r="HN28" s="122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2">
        <v>113.5</v>
      </c>
      <c r="IB28" s="122"/>
      <c r="IC28" s="122"/>
      <c r="ID28" s="122"/>
      <c r="IE28" s="122"/>
      <c r="IF28" s="122"/>
      <c r="IG28" s="122"/>
      <c r="IH28" s="122"/>
      <c r="II28" s="122"/>
      <c r="IJ28" s="122"/>
      <c r="IK28" s="76"/>
      <c r="IL28" s="102"/>
      <c r="IM28" s="79"/>
      <c r="IN28" s="79"/>
      <c r="IO28" s="79"/>
      <c r="IP28" s="79"/>
      <c r="IQ28" s="79"/>
      <c r="IR28" s="80"/>
    </row>
    <row r="29" spans="1:252" ht="16.5" customHeight="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9"/>
      <c r="X29" s="157"/>
      <c r="Y29" s="157"/>
      <c r="Z29" s="157"/>
      <c r="AA29" s="157"/>
      <c r="AB29" s="157"/>
      <c r="AC29" s="157"/>
      <c r="AD29" s="122"/>
      <c r="AE29" s="122"/>
      <c r="AF29" s="122"/>
      <c r="AG29" s="122"/>
      <c r="AH29" s="122"/>
      <c r="AI29" s="122"/>
      <c r="AJ29" s="122"/>
      <c r="AK29" s="126"/>
      <c r="AL29" s="126"/>
      <c r="AM29" s="126"/>
      <c r="AN29" s="126"/>
      <c r="AO29" s="126"/>
      <c r="AP29" s="126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5">
        <f>AD29+AK29</f>
        <v>0</v>
      </c>
      <c r="BD29" s="123"/>
      <c r="BE29" s="123"/>
      <c r="BF29" s="123"/>
      <c r="BG29" s="123"/>
      <c r="BH29" s="123"/>
      <c r="BI29" s="154">
        <f>BC29*IA28</f>
        <v>0</v>
      </c>
      <c r="BJ29" s="154"/>
      <c r="BK29" s="154"/>
      <c r="BL29" s="154"/>
      <c r="BM29" s="154"/>
      <c r="BN29" s="154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3">
        <f>BU29*IA29</f>
        <v>0</v>
      </c>
      <c r="CH29" s="123"/>
      <c r="CI29" s="123"/>
      <c r="CJ29" s="123"/>
      <c r="CK29" s="123"/>
      <c r="CL29" s="123"/>
      <c r="CM29" s="126"/>
      <c r="CN29" s="126"/>
      <c r="CO29" s="126"/>
      <c r="CP29" s="126"/>
      <c r="CQ29" s="126"/>
      <c r="CR29" s="126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5">
        <f>CM29+CS29+CY29+DE29+DK29</f>
        <v>0</v>
      </c>
      <c r="ED29" s="123"/>
      <c r="EE29" s="123"/>
      <c r="EF29" s="123"/>
      <c r="EG29" s="123"/>
      <c r="EH29" s="123"/>
      <c r="EI29" s="365">
        <f>EC29*IA28</f>
        <v>0</v>
      </c>
      <c r="EJ29" s="365"/>
      <c r="EK29" s="365"/>
      <c r="EL29" s="365"/>
      <c r="EM29" s="365"/>
      <c r="EN29" s="365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322"/>
      <c r="FB29" s="322"/>
      <c r="FC29" s="322"/>
      <c r="FD29" s="322"/>
      <c r="FE29" s="322"/>
      <c r="FF29" s="322"/>
      <c r="FG29" s="154">
        <f>(EO29+EU29+FA29+FE29)*IA28</f>
        <v>0</v>
      </c>
      <c r="FH29" s="154"/>
      <c r="FI29" s="154"/>
      <c r="FJ29" s="154"/>
      <c r="FK29" s="154"/>
      <c r="FL29" s="154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54">
        <f>(FM29+FS29)*IA28</f>
        <v>0</v>
      </c>
      <c r="HD29" s="154"/>
      <c r="HE29" s="154"/>
      <c r="HF29" s="154"/>
      <c r="HG29" s="154"/>
      <c r="HH29" s="154"/>
      <c r="HI29" s="122"/>
      <c r="HJ29" s="122"/>
      <c r="HK29" s="122"/>
      <c r="HL29" s="122"/>
      <c r="HM29" s="122"/>
      <c r="HN29" s="122"/>
      <c r="HO29" s="125">
        <f>AD29+AK29+AQ29+AW29+BO29+BU29+CA29+CM29+CS29+CY29+DE29+DK29+DQ29+DW29+EO29+EU29+FA29+FE29+FM29+FS29+FY29+GE29+GK29+GQ29</f>
        <v>0</v>
      </c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76"/>
      <c r="IL29" s="81">
        <f>HO29*IA28</f>
        <v>0</v>
      </c>
      <c r="IM29" s="79"/>
      <c r="IN29" s="79"/>
      <c r="IO29" s="79"/>
      <c r="IP29" s="79"/>
      <c r="IQ29" s="79"/>
      <c r="IR29" s="80"/>
    </row>
    <row r="30" spans="1:252" ht="18" customHeight="1" x14ac:dyDescent="0.2">
      <c r="A30" s="241" t="s">
        <v>95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2"/>
      <c r="X30" s="157"/>
      <c r="Y30" s="157"/>
      <c r="Z30" s="157"/>
      <c r="AA30" s="157"/>
      <c r="AB30" s="157"/>
      <c r="AC30" s="157"/>
      <c r="AD30" s="246"/>
      <c r="AE30" s="246"/>
      <c r="AF30" s="246"/>
      <c r="AG30" s="246"/>
      <c r="AH30" s="246"/>
      <c r="AI30" s="246"/>
      <c r="AJ30" s="246"/>
      <c r="AK30" s="246">
        <v>0</v>
      </c>
      <c r="AL30" s="246"/>
      <c r="AM30" s="246"/>
      <c r="AN30" s="246"/>
      <c r="AO30" s="246"/>
      <c r="AP30" s="246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55">
        <f>AD30+AQ30</f>
        <v>0</v>
      </c>
      <c r="BD30" s="155"/>
      <c r="BE30" s="155"/>
      <c r="BF30" s="155"/>
      <c r="BG30" s="155"/>
      <c r="BH30" s="155"/>
      <c r="BI30" s="155">
        <f>AK30+AW30</f>
        <v>0</v>
      </c>
      <c r="BJ30" s="155"/>
      <c r="BK30" s="155"/>
      <c r="BL30" s="155"/>
      <c r="BM30" s="155"/>
      <c r="BN30" s="155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/>
      <c r="CH30" s="123"/>
      <c r="CI30" s="123"/>
      <c r="CJ30" s="123"/>
      <c r="CK30" s="123"/>
      <c r="CL30" s="123"/>
      <c r="CM30" s="247"/>
      <c r="CN30" s="247"/>
      <c r="CO30" s="247"/>
      <c r="CP30" s="247"/>
      <c r="CQ30" s="247"/>
      <c r="CR30" s="247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3"/>
      <c r="ED30" s="123"/>
      <c r="EE30" s="123"/>
      <c r="EF30" s="123"/>
      <c r="EG30" s="123"/>
      <c r="EH30" s="123"/>
      <c r="EI30" s="124">
        <f>CM30+CS30+CY30+DE30+DK30+DQ30</f>
        <v>0</v>
      </c>
      <c r="EJ30" s="360"/>
      <c r="EK30" s="360"/>
      <c r="EL30" s="360"/>
      <c r="EM30" s="360"/>
      <c r="EN30" s="360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3"/>
      <c r="FH30" s="123"/>
      <c r="FI30" s="123"/>
      <c r="FJ30" s="123"/>
      <c r="FK30" s="123"/>
      <c r="FL30" s="123"/>
      <c r="FM30" s="156"/>
      <c r="FN30" s="156"/>
      <c r="FO30" s="156"/>
      <c r="FP30" s="156"/>
      <c r="FQ30" s="156"/>
      <c r="FR30" s="156"/>
      <c r="FS30" s="133"/>
      <c r="FT30" s="133"/>
      <c r="FU30" s="133"/>
      <c r="FV30" s="133"/>
      <c r="FW30" s="133"/>
      <c r="FX30" s="133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3"/>
      <c r="HD30" s="123"/>
      <c r="HE30" s="123"/>
      <c r="HF30" s="123"/>
      <c r="HG30" s="123"/>
      <c r="HH30" s="123"/>
      <c r="HI30" s="157" t="s">
        <v>158</v>
      </c>
      <c r="HJ30" s="157"/>
      <c r="HK30" s="157"/>
      <c r="HL30" s="157"/>
      <c r="HM30" s="157"/>
      <c r="HN30" s="157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2">
        <v>750</v>
      </c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102"/>
      <c r="IM30" s="79"/>
      <c r="IN30" s="79"/>
      <c r="IO30" s="79"/>
      <c r="IP30" s="79"/>
      <c r="IQ30" s="79"/>
      <c r="IR30" s="80"/>
    </row>
    <row r="31" spans="1:252" ht="16.5" customHeight="1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26"/>
      <c r="AE31" s="126"/>
      <c r="AF31" s="126"/>
      <c r="AG31" s="126"/>
      <c r="AH31" s="126"/>
      <c r="AI31" s="126"/>
      <c r="AJ31" s="126"/>
      <c r="AK31" s="122">
        <v>0</v>
      </c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3">
        <f>AD31+AK31+AQ31+AW31</f>
        <v>0</v>
      </c>
      <c r="BD31" s="123"/>
      <c r="BE31" s="123"/>
      <c r="BF31" s="123"/>
      <c r="BG31" s="123"/>
      <c r="BH31" s="123"/>
      <c r="BI31" s="123">
        <f>BC31*IA30</f>
        <v>0</v>
      </c>
      <c r="BJ31" s="123"/>
      <c r="BK31" s="123"/>
      <c r="BL31" s="123"/>
      <c r="BM31" s="123"/>
      <c r="BN31" s="123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>
        <f>BU31*IA31</f>
        <v>0</v>
      </c>
      <c r="CH31" s="123"/>
      <c r="CI31" s="123"/>
      <c r="CJ31" s="123"/>
      <c r="CK31" s="123"/>
      <c r="CL31" s="123"/>
      <c r="CM31" s="126"/>
      <c r="CN31" s="126"/>
      <c r="CO31" s="126"/>
      <c r="CP31" s="126"/>
      <c r="CQ31" s="126"/>
      <c r="CR31" s="126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5">
        <f>CM31+CS31+CY31+DE31+DK31</f>
        <v>0</v>
      </c>
      <c r="ED31" s="123"/>
      <c r="EE31" s="123"/>
      <c r="EF31" s="123"/>
      <c r="EG31" s="123"/>
      <c r="EH31" s="123"/>
      <c r="EI31" s="154">
        <f>EC31*IA30</f>
        <v>0</v>
      </c>
      <c r="EJ31" s="154"/>
      <c r="EK31" s="154"/>
      <c r="EL31" s="154"/>
      <c r="EM31" s="154"/>
      <c r="EN31" s="154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322"/>
      <c r="FB31" s="322"/>
      <c r="FC31" s="322"/>
      <c r="FD31" s="322"/>
      <c r="FE31" s="322"/>
      <c r="FF31" s="322"/>
      <c r="FG31" s="123">
        <f>EU31*IA31</f>
        <v>0</v>
      </c>
      <c r="FH31" s="123"/>
      <c r="FI31" s="123"/>
      <c r="FJ31" s="123"/>
      <c r="FK31" s="123"/>
      <c r="FL31" s="123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54">
        <f>(FM31+FS31+FY31+GE31)*IA30</f>
        <v>0</v>
      </c>
      <c r="HD31" s="154"/>
      <c r="HE31" s="154"/>
      <c r="HF31" s="154"/>
      <c r="HG31" s="154"/>
      <c r="HH31" s="154"/>
      <c r="HI31" s="122"/>
      <c r="HJ31" s="122"/>
      <c r="HK31" s="122"/>
      <c r="HL31" s="122"/>
      <c r="HM31" s="122"/>
      <c r="HN31" s="122"/>
      <c r="HO31" s="125">
        <f>AD31+AK31+AQ31+AW31+BO31+BU31+CA31+CM31+CS31+CY31+DE31+DK31+DQ31+DW31+EO31+EU31+FA31+FE31+FM31+FS31+FY31+GE31+GK31+GQ31</f>
        <v>0</v>
      </c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81">
        <f>HO31*IA30</f>
        <v>0</v>
      </c>
      <c r="IM31" s="79"/>
      <c r="IN31" s="79"/>
      <c r="IO31" s="79"/>
      <c r="IP31" s="79"/>
      <c r="IQ31" s="79"/>
      <c r="IR31" s="80"/>
    </row>
    <row r="32" spans="1:252" ht="16.5" customHeight="1" x14ac:dyDescent="0.2">
      <c r="A32" s="188" t="s">
        <v>166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9"/>
      <c r="X32" s="157"/>
      <c r="Y32" s="157"/>
      <c r="Z32" s="157"/>
      <c r="AA32" s="157"/>
      <c r="AB32" s="157"/>
      <c r="AC32" s="157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55">
        <f>AD32+AQ32</f>
        <v>0</v>
      </c>
      <c r="BD32" s="155"/>
      <c r="BE32" s="155"/>
      <c r="BF32" s="155"/>
      <c r="BG32" s="155"/>
      <c r="BH32" s="155"/>
      <c r="BI32" s="155">
        <f>AK32+AW32</f>
        <v>0</v>
      </c>
      <c r="BJ32" s="155"/>
      <c r="BK32" s="155"/>
      <c r="BL32" s="155"/>
      <c r="BM32" s="155"/>
      <c r="BN32" s="155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22"/>
      <c r="CB32" s="122"/>
      <c r="CC32" s="122"/>
      <c r="CD32" s="122"/>
      <c r="CE32" s="122"/>
      <c r="CF32" s="122"/>
      <c r="CG32" s="123"/>
      <c r="CH32" s="123"/>
      <c r="CI32" s="123"/>
      <c r="CJ32" s="123"/>
      <c r="CK32" s="123"/>
      <c r="CL32" s="123"/>
      <c r="CM32" s="364" t="s">
        <v>186</v>
      </c>
      <c r="CN32" s="364"/>
      <c r="CO32" s="364"/>
      <c r="CP32" s="364"/>
      <c r="CQ32" s="364"/>
      <c r="CR32" s="364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3"/>
      <c r="ED32" s="123"/>
      <c r="EE32" s="123"/>
      <c r="EF32" s="123"/>
      <c r="EG32" s="123"/>
      <c r="EH32" s="123"/>
      <c r="EI32" s="360">
        <f>EC32*IA32</f>
        <v>0</v>
      </c>
      <c r="EJ32" s="360"/>
      <c r="EK32" s="360"/>
      <c r="EL32" s="360"/>
      <c r="EM32" s="360"/>
      <c r="EN32" s="360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3"/>
      <c r="FH32" s="123"/>
      <c r="FI32" s="123"/>
      <c r="FJ32" s="123"/>
      <c r="FK32" s="123"/>
      <c r="FL32" s="123"/>
      <c r="FM32" s="247"/>
      <c r="FN32" s="247"/>
      <c r="FO32" s="247"/>
      <c r="FP32" s="247"/>
      <c r="FQ32" s="247"/>
      <c r="FR32" s="247"/>
      <c r="FS32" s="246"/>
      <c r="FT32" s="246"/>
      <c r="FU32" s="246"/>
      <c r="FV32" s="246"/>
      <c r="FW32" s="246"/>
      <c r="FX32" s="246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3"/>
      <c r="HD32" s="123"/>
      <c r="HE32" s="123"/>
      <c r="HF32" s="123"/>
      <c r="HG32" s="123"/>
      <c r="HH32" s="123"/>
      <c r="HI32" s="122">
        <v>10.41</v>
      </c>
      <c r="HJ32" s="122"/>
      <c r="HK32" s="122"/>
      <c r="HL32" s="122"/>
      <c r="HM32" s="122"/>
      <c r="HN32" s="122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2">
        <v>254.93</v>
      </c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102"/>
      <c r="IM32" s="79"/>
      <c r="IN32" s="79"/>
      <c r="IO32" s="79"/>
      <c r="IP32" s="79"/>
      <c r="IQ32" s="79"/>
      <c r="IR32" s="80"/>
    </row>
    <row r="33" spans="1:252" ht="16.5" customHeight="1" x14ac:dyDescent="0.2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3">
        <f>AK33+AW33</f>
        <v>0</v>
      </c>
      <c r="BD33" s="123"/>
      <c r="BE33" s="123"/>
      <c r="BF33" s="123"/>
      <c r="BG33" s="123"/>
      <c r="BH33" s="123"/>
      <c r="BI33" s="123">
        <f>BC33*IA33</f>
        <v>0</v>
      </c>
      <c r="BJ33" s="123"/>
      <c r="BK33" s="123"/>
      <c r="BL33" s="123"/>
      <c r="BM33" s="123"/>
      <c r="BN33" s="123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2"/>
      <c r="CB33" s="122"/>
      <c r="CC33" s="122"/>
      <c r="CD33" s="122"/>
      <c r="CE33" s="122"/>
      <c r="CF33" s="122"/>
      <c r="CG33" s="154">
        <f>(BO33+BU33)*IA32</f>
        <v>0</v>
      </c>
      <c r="CH33" s="154"/>
      <c r="CI33" s="154"/>
      <c r="CJ33" s="154"/>
      <c r="CK33" s="154"/>
      <c r="CL33" s="154"/>
      <c r="CM33" s="126">
        <v>0.154</v>
      </c>
      <c r="CN33" s="126"/>
      <c r="CO33" s="126"/>
      <c r="CP33" s="126"/>
      <c r="CQ33" s="126"/>
      <c r="CR33" s="126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4">
        <f>CM33</f>
        <v>0.154</v>
      </c>
      <c r="ED33" s="123"/>
      <c r="EE33" s="123"/>
      <c r="EF33" s="123"/>
      <c r="EG33" s="123"/>
      <c r="EH33" s="123"/>
      <c r="EI33" s="154">
        <f>EC33*IA32</f>
        <v>39.259219999999999</v>
      </c>
      <c r="EJ33" s="154"/>
      <c r="EK33" s="154"/>
      <c r="EL33" s="154"/>
      <c r="EM33" s="154"/>
      <c r="EN33" s="154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322"/>
      <c r="FB33" s="322"/>
      <c r="FC33" s="322"/>
      <c r="FD33" s="322"/>
      <c r="FE33" s="322"/>
      <c r="FF33" s="322"/>
      <c r="FG33" s="123">
        <f>EU33*IA33</f>
        <v>0</v>
      </c>
      <c r="FH33" s="123"/>
      <c r="FI33" s="123"/>
      <c r="FJ33" s="123"/>
      <c r="FK33" s="123"/>
      <c r="FL33" s="123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54">
        <f>(FM33+FS33+FY33+GE33+GK33)*IA32</f>
        <v>0</v>
      </c>
      <c r="HD33" s="154"/>
      <c r="HE33" s="154"/>
      <c r="HF33" s="154"/>
      <c r="HG33" s="154"/>
      <c r="HH33" s="154"/>
      <c r="HI33" s="122"/>
      <c r="HJ33" s="122"/>
      <c r="HK33" s="122"/>
      <c r="HL33" s="122"/>
      <c r="HM33" s="122"/>
      <c r="HN33" s="122"/>
      <c r="HO33" s="125">
        <f>AD33+AK33+AQ33+AW33+BO33+BU33+CA33+CM33+CS33+CY33+DE33+DK33+DQ33+DW33+EO33+EU33+FA33+FE33+FM33+FS33+FY33+GE33+GK33+GQ33</f>
        <v>0.154</v>
      </c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81">
        <f>HO33*IA32</f>
        <v>39.259219999999999</v>
      </c>
      <c r="IM33" s="82"/>
      <c r="IN33" s="82"/>
      <c r="IO33" s="82"/>
      <c r="IP33" s="82"/>
      <c r="IQ33" s="82"/>
      <c r="IR33" s="83"/>
    </row>
    <row r="34" spans="1:252" ht="16.5" customHeight="1" x14ac:dyDescent="0.2">
      <c r="A34" s="188" t="s">
        <v>76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55">
        <f>AD34+AQ34</f>
        <v>0</v>
      </c>
      <c r="BD34" s="155"/>
      <c r="BE34" s="155"/>
      <c r="BF34" s="155"/>
      <c r="BG34" s="155"/>
      <c r="BH34" s="155"/>
      <c r="BI34" s="155">
        <f>AK34+AW34</f>
        <v>0</v>
      </c>
      <c r="BJ34" s="155"/>
      <c r="BK34" s="155"/>
      <c r="BL34" s="155"/>
      <c r="BM34" s="155"/>
      <c r="BN34" s="155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3"/>
      <c r="CH34" s="123"/>
      <c r="CI34" s="123"/>
      <c r="CJ34" s="123"/>
      <c r="CK34" s="123"/>
      <c r="CL34" s="123"/>
      <c r="CM34" s="251"/>
      <c r="CN34" s="251"/>
      <c r="CO34" s="251"/>
      <c r="CP34" s="251"/>
      <c r="CQ34" s="251"/>
      <c r="CR34" s="251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3"/>
      <c r="ED34" s="123"/>
      <c r="EE34" s="123"/>
      <c r="EF34" s="123"/>
      <c r="EG34" s="123"/>
      <c r="EH34" s="123"/>
      <c r="EI34" s="360">
        <f>EC34*IA34</f>
        <v>0</v>
      </c>
      <c r="EJ34" s="360"/>
      <c r="EK34" s="360"/>
      <c r="EL34" s="360"/>
      <c r="EM34" s="360"/>
      <c r="EN34" s="360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3"/>
      <c r="FH34" s="123"/>
      <c r="FI34" s="123"/>
      <c r="FJ34" s="123"/>
      <c r="FK34" s="123"/>
      <c r="FL34" s="123"/>
      <c r="FM34" s="250"/>
      <c r="FN34" s="250"/>
      <c r="FO34" s="250"/>
      <c r="FP34" s="250"/>
      <c r="FQ34" s="250"/>
      <c r="FR34" s="250"/>
      <c r="FS34" s="249"/>
      <c r="FT34" s="249"/>
      <c r="FU34" s="249"/>
      <c r="FV34" s="249"/>
      <c r="FW34" s="249"/>
      <c r="FX34" s="249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3"/>
      <c r="HD34" s="123"/>
      <c r="HE34" s="123"/>
      <c r="HF34" s="123"/>
      <c r="HG34" s="123"/>
      <c r="HH34" s="123"/>
      <c r="HI34" s="122">
        <v>0.16</v>
      </c>
      <c r="HJ34" s="122"/>
      <c r="HK34" s="122"/>
      <c r="HL34" s="122"/>
      <c r="HM34" s="122"/>
      <c r="HN34" s="122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2">
        <v>318.69</v>
      </c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102"/>
      <c r="IM34" s="79"/>
      <c r="IN34" s="79"/>
      <c r="IO34" s="79"/>
      <c r="IP34" s="79"/>
      <c r="IQ34" s="79"/>
      <c r="IR34" s="80"/>
    </row>
    <row r="35" spans="1:252" ht="16.5" customHeight="1" x14ac:dyDescent="0.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3">
        <f>AK35+AW35</f>
        <v>0</v>
      </c>
      <c r="BD35" s="123"/>
      <c r="BE35" s="123"/>
      <c r="BF35" s="123"/>
      <c r="BG35" s="123"/>
      <c r="BH35" s="123"/>
      <c r="BI35" s="123">
        <f>BC35*IA35</f>
        <v>0</v>
      </c>
      <c r="BJ35" s="123"/>
      <c r="BK35" s="123"/>
      <c r="BL35" s="123"/>
      <c r="BM35" s="123"/>
      <c r="BN35" s="123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54">
        <f>BO35*IA34</f>
        <v>0</v>
      </c>
      <c r="CH35" s="154"/>
      <c r="CI35" s="154"/>
      <c r="CJ35" s="154"/>
      <c r="CK35" s="154"/>
      <c r="CL35" s="154"/>
      <c r="CM35" s="157"/>
      <c r="CN35" s="157"/>
      <c r="CO35" s="157"/>
      <c r="CP35" s="157"/>
      <c r="CQ35" s="157"/>
      <c r="CR35" s="157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>
        <f>CS35+DE35+DQ35</f>
        <v>0</v>
      </c>
      <c r="ED35" s="123"/>
      <c r="EE35" s="123"/>
      <c r="EF35" s="123"/>
      <c r="EG35" s="123"/>
      <c r="EH35" s="123"/>
      <c r="EI35" s="360">
        <f>EC35*IA35</f>
        <v>0</v>
      </c>
      <c r="EJ35" s="360"/>
      <c r="EK35" s="360"/>
      <c r="EL35" s="360"/>
      <c r="EM35" s="360"/>
      <c r="EN35" s="360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322"/>
      <c r="FB35" s="322"/>
      <c r="FC35" s="322"/>
      <c r="FD35" s="322"/>
      <c r="FE35" s="322"/>
      <c r="FF35" s="322"/>
      <c r="FG35" s="154">
        <f>(EO35+EU35)*IA34</f>
        <v>0</v>
      </c>
      <c r="FH35" s="154"/>
      <c r="FI35" s="154"/>
      <c r="FJ35" s="154"/>
      <c r="FK35" s="154"/>
      <c r="FL35" s="154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54">
        <f>(FM35+FS35+FY35+GE35+GK35+GQ35)*IA34</f>
        <v>0</v>
      </c>
      <c r="HD35" s="154"/>
      <c r="HE35" s="154"/>
      <c r="HF35" s="154"/>
      <c r="HG35" s="154"/>
      <c r="HH35" s="154"/>
      <c r="HI35" s="122"/>
      <c r="HJ35" s="122"/>
      <c r="HK35" s="122"/>
      <c r="HL35" s="122"/>
      <c r="HM35" s="122"/>
      <c r="HN35" s="122"/>
      <c r="HO35" s="125">
        <f>AD35+AK35+AQ35+AW35+BO35+BU35+CA35+CM35+CS35+CY35+DE35+DK35+DQ35+DW35+EO35+EU35+FA35+FE35+FM35+FS35+FY35+GE35+GK35+GQ35</f>
        <v>0</v>
      </c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81">
        <f>HO35*IA34</f>
        <v>0</v>
      </c>
      <c r="IM35" s="79"/>
      <c r="IN35" s="79"/>
      <c r="IO35" s="79"/>
      <c r="IP35" s="79"/>
      <c r="IQ35" s="79"/>
      <c r="IR35" s="80"/>
    </row>
    <row r="36" spans="1:252" ht="16.5" customHeight="1" x14ac:dyDescent="0.2">
      <c r="A36" s="380" t="s">
        <v>8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1"/>
      <c r="X36" s="90"/>
      <c r="Y36" s="91"/>
      <c r="Z36" s="91"/>
      <c r="AA36" s="91"/>
      <c r="AB36" s="91"/>
      <c r="AC36" s="92"/>
      <c r="AD36" s="302"/>
      <c r="AE36" s="303"/>
      <c r="AF36" s="303"/>
      <c r="AG36" s="303"/>
      <c r="AH36" s="303"/>
      <c r="AI36" s="303"/>
      <c r="AJ36" s="304"/>
      <c r="AK36" s="302">
        <v>1.5</v>
      </c>
      <c r="AL36" s="303"/>
      <c r="AM36" s="303"/>
      <c r="AN36" s="303"/>
      <c r="AO36" s="303"/>
      <c r="AP36" s="304"/>
      <c r="AQ36" s="76"/>
      <c r="AR36" s="77"/>
      <c r="AS36" s="77"/>
      <c r="AT36" s="77"/>
      <c r="AU36" s="77"/>
      <c r="AV36" s="78"/>
      <c r="AW36" s="76"/>
      <c r="AX36" s="77"/>
      <c r="AY36" s="77"/>
      <c r="AZ36" s="77"/>
      <c r="BA36" s="77"/>
      <c r="BB36" s="78"/>
      <c r="BC36" s="299">
        <f>AD36+AQ36</f>
        <v>0</v>
      </c>
      <c r="BD36" s="300"/>
      <c r="BE36" s="300"/>
      <c r="BF36" s="300"/>
      <c r="BG36" s="300"/>
      <c r="BH36" s="301"/>
      <c r="BI36" s="299">
        <f>AK36+AW36</f>
        <v>1.5</v>
      </c>
      <c r="BJ36" s="300"/>
      <c r="BK36" s="300"/>
      <c r="BL36" s="300"/>
      <c r="BM36" s="300"/>
      <c r="BN36" s="22"/>
      <c r="BO36" s="76"/>
      <c r="BP36" s="77"/>
      <c r="BQ36" s="77"/>
      <c r="BR36" s="77"/>
      <c r="BS36" s="77"/>
      <c r="BT36" s="78"/>
      <c r="BU36" s="76"/>
      <c r="BV36" s="77"/>
      <c r="BW36" s="77"/>
      <c r="BX36" s="77"/>
      <c r="BY36" s="78"/>
      <c r="BZ36" s="49"/>
      <c r="CA36" s="76"/>
      <c r="CB36" s="77"/>
      <c r="CC36" s="77"/>
      <c r="CD36" s="77"/>
      <c r="CE36" s="77"/>
      <c r="CF36" s="78"/>
      <c r="CG36" s="102"/>
      <c r="CH36" s="79"/>
      <c r="CI36" s="79"/>
      <c r="CJ36" s="79"/>
      <c r="CK36" s="79"/>
      <c r="CL36" s="80"/>
      <c r="CM36" s="84"/>
      <c r="CN36" s="85"/>
      <c r="CO36" s="85"/>
      <c r="CP36" s="86"/>
      <c r="CQ36" s="53"/>
      <c r="CR36" s="53"/>
      <c r="CS36" s="87"/>
      <c r="CT36" s="88"/>
      <c r="CU36" s="88"/>
      <c r="CV36" s="88"/>
      <c r="CW36" s="88"/>
      <c r="CX36" s="89"/>
      <c r="CY36" s="76"/>
      <c r="CZ36" s="77"/>
      <c r="DA36" s="77"/>
      <c r="DB36" s="77"/>
      <c r="DC36" s="77"/>
      <c r="DD36" s="78"/>
      <c r="DE36" s="76"/>
      <c r="DF36" s="77"/>
      <c r="DG36" s="77"/>
      <c r="DH36" s="77"/>
      <c r="DI36" s="77"/>
      <c r="DJ36" s="78"/>
      <c r="DK36" s="76"/>
      <c r="DL36" s="77"/>
      <c r="DM36" s="77"/>
      <c r="DN36" s="77"/>
      <c r="DO36" s="77"/>
      <c r="DP36" s="78"/>
      <c r="DQ36" s="76"/>
      <c r="DR36" s="77"/>
      <c r="DS36" s="77"/>
      <c r="DT36" s="77"/>
      <c r="DU36" s="77"/>
      <c r="DV36" s="78"/>
      <c r="DW36" s="76"/>
      <c r="DX36" s="77"/>
      <c r="DY36" s="77"/>
      <c r="DZ36" s="77"/>
      <c r="EA36" s="77"/>
      <c r="EB36" s="78"/>
      <c r="EC36" s="102"/>
      <c r="ED36" s="79"/>
      <c r="EE36" s="79"/>
      <c r="EF36" s="79"/>
      <c r="EG36" s="79"/>
      <c r="EH36" s="80"/>
      <c r="EI36" s="317">
        <f>CM36+CS36+CY36+DE36+DK36+DQ36</f>
        <v>0</v>
      </c>
      <c r="EJ36" s="333"/>
      <c r="EK36" s="333"/>
      <c r="EL36" s="333"/>
      <c r="EM36" s="333"/>
      <c r="EN36" s="334"/>
      <c r="EO36" s="84"/>
      <c r="EP36" s="85"/>
      <c r="EQ36" s="85"/>
      <c r="ER36" s="85"/>
      <c r="ES36" s="85"/>
      <c r="ET36" s="86"/>
      <c r="EU36" s="84"/>
      <c r="EV36" s="85"/>
      <c r="EW36" s="85"/>
      <c r="EX36" s="85"/>
      <c r="EY36" s="85"/>
      <c r="EZ36" s="86"/>
      <c r="FA36" s="122"/>
      <c r="FB36" s="122"/>
      <c r="FC36" s="122"/>
      <c r="FD36" s="122"/>
      <c r="FE36" s="122"/>
      <c r="FF36" s="122"/>
      <c r="FG36" s="102"/>
      <c r="FH36" s="79"/>
      <c r="FI36" s="79"/>
      <c r="FJ36" s="79"/>
      <c r="FK36" s="79"/>
      <c r="FL36" s="80"/>
      <c r="FM36" s="84"/>
      <c r="FN36" s="85"/>
      <c r="FO36" s="85"/>
      <c r="FP36" s="85"/>
      <c r="FQ36" s="85"/>
      <c r="FR36" s="86"/>
      <c r="FS36" s="84" t="s">
        <v>88</v>
      </c>
      <c r="FT36" s="85"/>
      <c r="FU36" s="85"/>
      <c r="FV36" s="85"/>
      <c r="FW36" s="85"/>
      <c r="FX36" s="86"/>
      <c r="FY36" s="76"/>
      <c r="FZ36" s="77"/>
      <c r="GA36" s="77"/>
      <c r="GB36" s="77"/>
      <c r="GC36" s="77"/>
      <c r="GD36" s="78"/>
      <c r="GE36" s="76"/>
      <c r="GF36" s="77"/>
      <c r="GG36" s="77"/>
      <c r="GH36" s="77"/>
      <c r="GI36" s="77"/>
      <c r="GJ36" s="78"/>
      <c r="GK36" s="76"/>
      <c r="GL36" s="77"/>
      <c r="GM36" s="77"/>
      <c r="GN36" s="77"/>
      <c r="GO36" s="77"/>
      <c r="GP36" s="78"/>
      <c r="GQ36" s="76"/>
      <c r="GR36" s="77"/>
      <c r="GS36" s="77"/>
      <c r="GT36" s="77"/>
      <c r="GU36" s="77"/>
      <c r="GV36" s="78"/>
      <c r="GW36" s="76"/>
      <c r="GX36" s="77"/>
      <c r="GY36" s="77"/>
      <c r="GZ36" s="77"/>
      <c r="HA36" s="77"/>
      <c r="HB36" s="78"/>
      <c r="HC36" s="102"/>
      <c r="HD36" s="79"/>
      <c r="HE36" s="79"/>
      <c r="HF36" s="79"/>
      <c r="HG36" s="79"/>
      <c r="HH36" s="80"/>
      <c r="HI36" s="90" t="s">
        <v>170</v>
      </c>
      <c r="HJ36" s="91"/>
      <c r="HK36" s="91"/>
      <c r="HL36" s="91"/>
      <c r="HM36" s="91"/>
      <c r="HN36" s="92"/>
      <c r="HO36" s="102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80"/>
      <c r="IA36" s="76">
        <v>11.36</v>
      </c>
      <c r="IB36" s="77"/>
      <c r="IC36" s="77"/>
      <c r="ID36" s="77"/>
      <c r="IE36" s="77"/>
      <c r="IF36" s="77"/>
      <c r="IG36" s="77"/>
      <c r="IH36" s="77"/>
      <c r="II36" s="77"/>
      <c r="IJ36" s="77"/>
      <c r="IK36" s="78"/>
      <c r="IL36" s="102"/>
      <c r="IM36" s="79"/>
      <c r="IN36" s="79"/>
      <c r="IO36" s="79"/>
      <c r="IP36" s="79"/>
      <c r="IQ36" s="79"/>
      <c r="IR36" s="80"/>
    </row>
    <row r="37" spans="1:252" ht="16.5" customHeight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90"/>
      <c r="Y37" s="91"/>
      <c r="Z37" s="91"/>
      <c r="AA37" s="91"/>
      <c r="AB37" s="91"/>
      <c r="AC37" s="92"/>
      <c r="AD37" s="76"/>
      <c r="AE37" s="77"/>
      <c r="AF37" s="77"/>
      <c r="AG37" s="77"/>
      <c r="AH37" s="77"/>
      <c r="AI37" s="77"/>
      <c r="AJ37" s="78"/>
      <c r="AK37" s="329">
        <v>5</v>
      </c>
      <c r="AL37" s="330"/>
      <c r="AM37" s="330"/>
      <c r="AN37" s="330"/>
      <c r="AO37" s="330"/>
      <c r="AP37" s="33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102">
        <f>AD37+AK37+AQ37+AW37</f>
        <v>5</v>
      </c>
      <c r="BD37" s="79"/>
      <c r="BE37" s="79"/>
      <c r="BF37" s="79"/>
      <c r="BG37" s="79"/>
      <c r="BH37" s="80"/>
      <c r="BI37" s="81">
        <f>BC37*IA36</f>
        <v>56.8</v>
      </c>
      <c r="BJ37" s="82"/>
      <c r="BK37" s="82"/>
      <c r="BL37" s="82"/>
      <c r="BM37" s="82"/>
      <c r="BN37" s="83"/>
      <c r="BO37" s="76"/>
      <c r="BP37" s="77"/>
      <c r="BQ37" s="77"/>
      <c r="BR37" s="77"/>
      <c r="BS37" s="77"/>
      <c r="BT37" s="78"/>
      <c r="BU37" s="76"/>
      <c r="BV37" s="77"/>
      <c r="BW37" s="77"/>
      <c r="BX37" s="77"/>
      <c r="BY37" s="78"/>
      <c r="BZ37" s="49"/>
      <c r="CA37" s="76"/>
      <c r="CB37" s="77"/>
      <c r="CC37" s="77"/>
      <c r="CD37" s="77"/>
      <c r="CE37" s="77"/>
      <c r="CF37" s="78"/>
      <c r="CG37" s="102">
        <v>0</v>
      </c>
      <c r="CH37" s="79"/>
      <c r="CI37" s="79"/>
      <c r="CJ37" s="79"/>
      <c r="CK37" s="79"/>
      <c r="CL37" s="80"/>
      <c r="CM37" s="329"/>
      <c r="CN37" s="330"/>
      <c r="CO37" s="330"/>
      <c r="CP37" s="331"/>
      <c r="CQ37" s="53"/>
      <c r="CR37" s="53"/>
      <c r="CS37" s="87"/>
      <c r="CT37" s="88"/>
      <c r="CU37" s="88"/>
      <c r="CV37" s="88"/>
      <c r="CW37" s="88"/>
      <c r="CX37" s="89"/>
      <c r="CY37" s="76"/>
      <c r="CZ37" s="77"/>
      <c r="DA37" s="77"/>
      <c r="DB37" s="77"/>
      <c r="DC37" s="77"/>
      <c r="DD37" s="78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>
        <f>CM37+CS37+CY37+DE37+DK37</f>
        <v>0</v>
      </c>
      <c r="ED37" s="79"/>
      <c r="EE37" s="79"/>
      <c r="EF37" s="79"/>
      <c r="EG37" s="79"/>
      <c r="EH37" s="80"/>
      <c r="EI37" s="81">
        <f>EC37*IA36</f>
        <v>0</v>
      </c>
      <c r="EJ37" s="82"/>
      <c r="EK37" s="82"/>
      <c r="EL37" s="82"/>
      <c r="EM37" s="82"/>
      <c r="EN37" s="83"/>
      <c r="EO37" s="329"/>
      <c r="EP37" s="330"/>
      <c r="EQ37" s="330"/>
      <c r="ER37" s="330"/>
      <c r="ES37" s="330"/>
      <c r="ET37" s="331"/>
      <c r="EU37" s="329"/>
      <c r="EV37" s="330"/>
      <c r="EW37" s="330"/>
      <c r="EX37" s="330"/>
      <c r="EY37" s="330"/>
      <c r="EZ37" s="331"/>
      <c r="FA37" s="322"/>
      <c r="FB37" s="322"/>
      <c r="FC37" s="322"/>
      <c r="FD37" s="322"/>
      <c r="FE37" s="322"/>
      <c r="FF37" s="322"/>
      <c r="FG37" s="102">
        <f>(EO37+EU37+FA37+FE37)*IA36</f>
        <v>0</v>
      </c>
      <c r="FH37" s="79"/>
      <c r="FI37" s="79"/>
      <c r="FJ37" s="79"/>
      <c r="FK37" s="79"/>
      <c r="FL37" s="80"/>
      <c r="FM37" s="329"/>
      <c r="FN37" s="330"/>
      <c r="FO37" s="330"/>
      <c r="FP37" s="330"/>
      <c r="FQ37" s="330"/>
      <c r="FR37" s="331"/>
      <c r="FS37" s="329"/>
      <c r="FT37" s="330"/>
      <c r="FU37" s="330"/>
      <c r="FV37" s="330"/>
      <c r="FW37" s="330"/>
      <c r="FX37" s="331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76"/>
      <c r="GX37" s="77"/>
      <c r="GY37" s="77"/>
      <c r="GZ37" s="77"/>
      <c r="HA37" s="77"/>
      <c r="HB37" s="78"/>
      <c r="HC37" s="81">
        <f>(FM37+FS37+FY37+GE37+GK37+GQ37)*IA36</f>
        <v>0</v>
      </c>
      <c r="HD37" s="82"/>
      <c r="HE37" s="82"/>
      <c r="HF37" s="82"/>
      <c r="HG37" s="82"/>
      <c r="HH37" s="83"/>
      <c r="HI37" s="76"/>
      <c r="HJ37" s="77"/>
      <c r="HK37" s="77"/>
      <c r="HL37" s="77"/>
      <c r="HM37" s="77"/>
      <c r="HN37" s="78"/>
      <c r="HO37" s="323">
        <f>AD37+AK37+AQ37+AW37+BO37+BU37+CA37+CM37+CS37+CY37+DE37+DK37+DQ37+DW37+EO37+EU37+FA37+FE37+FM37+FS37+FY37+GE37+GK37+GQ37</f>
        <v>5</v>
      </c>
      <c r="HP37" s="324"/>
      <c r="HQ37" s="324"/>
      <c r="HR37" s="324"/>
      <c r="HS37" s="324"/>
      <c r="HT37" s="324"/>
      <c r="HU37" s="324"/>
      <c r="HV37" s="324"/>
      <c r="HW37" s="324"/>
      <c r="HX37" s="324"/>
      <c r="HY37" s="324"/>
      <c r="HZ37" s="325"/>
      <c r="IA37" s="76"/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>
        <f>HO37*IA36</f>
        <v>56.8</v>
      </c>
      <c r="IM37" s="79"/>
      <c r="IN37" s="79"/>
      <c r="IO37" s="79"/>
      <c r="IP37" s="79"/>
      <c r="IQ37" s="79"/>
      <c r="IR37" s="44"/>
    </row>
    <row r="38" spans="1:252" ht="16.5" customHeight="1" x14ac:dyDescent="0.2">
      <c r="A38" s="380" t="s">
        <v>139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1"/>
      <c r="X38" s="90"/>
      <c r="Y38" s="91"/>
      <c r="Z38" s="91"/>
      <c r="AA38" s="91"/>
      <c r="AB38" s="91"/>
      <c r="AC38" s="92"/>
      <c r="AD38" s="76"/>
      <c r="AE38" s="77"/>
      <c r="AF38" s="77"/>
      <c r="AG38" s="77"/>
      <c r="AH38" s="77"/>
      <c r="AI38" s="77"/>
      <c r="AJ38" s="78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299">
        <f>AD38+AQ38</f>
        <v>0</v>
      </c>
      <c r="BD38" s="300"/>
      <c r="BE38" s="300"/>
      <c r="BF38" s="300"/>
      <c r="BG38" s="300"/>
      <c r="BH38" s="301"/>
      <c r="BI38" s="299">
        <f>AK38+AW38</f>
        <v>0</v>
      </c>
      <c r="BJ38" s="300"/>
      <c r="BK38" s="300"/>
      <c r="BL38" s="300"/>
      <c r="BM38" s="300"/>
      <c r="BN38" s="301"/>
      <c r="BO38" s="302"/>
      <c r="BP38" s="303"/>
      <c r="BQ38" s="303"/>
      <c r="BR38" s="303"/>
      <c r="BS38" s="303"/>
      <c r="BT38" s="304"/>
      <c r="BU38" s="302"/>
      <c r="BV38" s="303"/>
      <c r="BW38" s="303"/>
      <c r="BX38" s="303"/>
      <c r="BY38" s="304"/>
      <c r="BZ38" s="49"/>
      <c r="CA38" s="76"/>
      <c r="CB38" s="77"/>
      <c r="CC38" s="77"/>
      <c r="CD38" s="77"/>
      <c r="CE38" s="77"/>
      <c r="CF38" s="78"/>
      <c r="CG38" s="102"/>
      <c r="CH38" s="79"/>
      <c r="CI38" s="79"/>
      <c r="CJ38" s="79"/>
      <c r="CK38" s="79"/>
      <c r="CL38" s="80"/>
      <c r="CM38" s="90"/>
      <c r="CN38" s="91"/>
      <c r="CO38" s="91"/>
      <c r="CP38" s="92"/>
      <c r="CQ38" s="53"/>
      <c r="CR38" s="53"/>
      <c r="CS38" s="76"/>
      <c r="CT38" s="77"/>
      <c r="CU38" s="77"/>
      <c r="CV38" s="77"/>
      <c r="CW38" s="77"/>
      <c r="CX38" s="78"/>
      <c r="CY38" s="76"/>
      <c r="CZ38" s="77"/>
      <c r="DA38" s="77"/>
      <c r="DB38" s="77"/>
      <c r="DC38" s="77"/>
      <c r="DD38" s="78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102"/>
      <c r="ED38" s="79"/>
      <c r="EE38" s="79"/>
      <c r="EF38" s="79"/>
      <c r="EG38" s="79"/>
      <c r="EH38" s="80"/>
      <c r="EI38" s="332">
        <v>0</v>
      </c>
      <c r="EJ38" s="333"/>
      <c r="EK38" s="333"/>
      <c r="EL38" s="333"/>
      <c r="EM38" s="333"/>
      <c r="EN38" s="334"/>
      <c r="EO38" s="107"/>
      <c r="EP38" s="108"/>
      <c r="EQ38" s="108"/>
      <c r="ER38" s="108"/>
      <c r="ES38" s="108"/>
      <c r="ET38" s="109"/>
      <c r="EU38" s="107"/>
      <c r="EV38" s="108"/>
      <c r="EW38" s="108"/>
      <c r="EX38" s="108"/>
      <c r="EY38" s="108"/>
      <c r="EZ38" s="109"/>
      <c r="FA38" s="122"/>
      <c r="FB38" s="122"/>
      <c r="FC38" s="122"/>
      <c r="FD38" s="122"/>
      <c r="FE38" s="122"/>
      <c r="FF38" s="122"/>
      <c r="FG38" s="102"/>
      <c r="FH38" s="79"/>
      <c r="FI38" s="79"/>
      <c r="FJ38" s="79"/>
      <c r="FK38" s="79"/>
      <c r="FL38" s="80"/>
      <c r="FM38" s="90"/>
      <c r="FN38" s="91"/>
      <c r="FO38" s="91"/>
      <c r="FP38" s="91"/>
      <c r="FQ38" s="91"/>
      <c r="FR38" s="92"/>
      <c r="FS38" s="76"/>
      <c r="FT38" s="77"/>
      <c r="FU38" s="77"/>
      <c r="FV38" s="77"/>
      <c r="FW38" s="77"/>
      <c r="FX38" s="78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76"/>
      <c r="GX38" s="77"/>
      <c r="GY38" s="77"/>
      <c r="GZ38" s="77"/>
      <c r="HA38" s="77"/>
      <c r="HB38" s="78"/>
      <c r="HC38" s="102"/>
      <c r="HD38" s="79"/>
      <c r="HE38" s="79"/>
      <c r="HF38" s="79"/>
      <c r="HG38" s="79"/>
      <c r="HH38" s="80"/>
      <c r="HI38" s="76"/>
      <c r="HJ38" s="77"/>
      <c r="HK38" s="77"/>
      <c r="HL38" s="77"/>
      <c r="HM38" s="77"/>
      <c r="HN38" s="78"/>
      <c r="HO38" s="102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80"/>
      <c r="IA38" s="76">
        <v>79</v>
      </c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102"/>
      <c r="IM38" s="79"/>
      <c r="IN38" s="79"/>
      <c r="IO38" s="79"/>
      <c r="IP38" s="79"/>
      <c r="IQ38" s="79"/>
      <c r="IR38" s="44"/>
    </row>
    <row r="39" spans="1:252" ht="16.5" customHeight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90"/>
      <c r="Y39" s="91"/>
      <c r="Z39" s="91"/>
      <c r="AA39" s="91"/>
      <c r="AB39" s="91"/>
      <c r="AC39" s="92"/>
      <c r="AD39" s="76"/>
      <c r="AE39" s="77"/>
      <c r="AF39" s="77"/>
      <c r="AG39" s="77"/>
      <c r="AH39" s="77"/>
      <c r="AI39" s="77"/>
      <c r="AJ39" s="78"/>
      <c r="AK39" s="76"/>
      <c r="AL39" s="77"/>
      <c r="AM39" s="77"/>
      <c r="AN39" s="77"/>
      <c r="AO39" s="77"/>
      <c r="AP39" s="78"/>
      <c r="AQ39" s="76"/>
      <c r="AR39" s="77"/>
      <c r="AS39" s="77"/>
      <c r="AT39" s="77"/>
      <c r="AU39" s="77"/>
      <c r="AV39" s="78"/>
      <c r="AW39" s="76"/>
      <c r="AX39" s="77"/>
      <c r="AY39" s="77"/>
      <c r="AZ39" s="77"/>
      <c r="BA39" s="77"/>
      <c r="BB39" s="78"/>
      <c r="BC39" s="102">
        <f>AD39+AK39+AQ39+AW39</f>
        <v>0</v>
      </c>
      <c r="BD39" s="79"/>
      <c r="BE39" s="79"/>
      <c r="BF39" s="79"/>
      <c r="BG39" s="79"/>
      <c r="BH39" s="80"/>
      <c r="BI39" s="102">
        <f>BC39*IA38</f>
        <v>0</v>
      </c>
      <c r="BJ39" s="79"/>
      <c r="BK39" s="79"/>
      <c r="BL39" s="79"/>
      <c r="BM39" s="79"/>
      <c r="BN39" s="80"/>
      <c r="BO39" s="76"/>
      <c r="BP39" s="77"/>
      <c r="BQ39" s="77"/>
      <c r="BR39" s="77"/>
      <c r="BS39" s="77"/>
      <c r="BT39" s="78"/>
      <c r="BU39" s="76"/>
      <c r="BV39" s="77"/>
      <c r="BW39" s="77"/>
      <c r="BX39" s="77"/>
      <c r="BY39" s="78"/>
      <c r="BZ39" s="49"/>
      <c r="CA39" s="76"/>
      <c r="CB39" s="77"/>
      <c r="CC39" s="77"/>
      <c r="CD39" s="77"/>
      <c r="CE39" s="77"/>
      <c r="CF39" s="78"/>
      <c r="CG39" s="81">
        <f>(BO39+BU39)*IA38</f>
        <v>0</v>
      </c>
      <c r="CH39" s="82"/>
      <c r="CI39" s="82"/>
      <c r="CJ39" s="82"/>
      <c r="CK39" s="82"/>
      <c r="CL39" s="83"/>
      <c r="CM39" s="90"/>
      <c r="CN39" s="91"/>
      <c r="CO39" s="91"/>
      <c r="CP39" s="92"/>
      <c r="CQ39" s="53"/>
      <c r="CR39" s="53"/>
      <c r="CS39" s="76"/>
      <c r="CT39" s="77"/>
      <c r="CU39" s="77"/>
      <c r="CV39" s="77"/>
      <c r="CW39" s="77"/>
      <c r="CX39" s="78"/>
      <c r="CY39" s="76"/>
      <c r="CZ39" s="77"/>
      <c r="DA39" s="77"/>
      <c r="DB39" s="77"/>
      <c r="DC39" s="77"/>
      <c r="DD39" s="78"/>
      <c r="DE39" s="76"/>
      <c r="DF39" s="77"/>
      <c r="DG39" s="77"/>
      <c r="DH39" s="77"/>
      <c r="DI39" s="77"/>
      <c r="DJ39" s="78"/>
      <c r="DK39" s="76"/>
      <c r="DL39" s="77"/>
      <c r="DM39" s="77"/>
      <c r="DN39" s="77"/>
      <c r="DO39" s="77"/>
      <c r="DP39" s="78"/>
      <c r="DQ39" s="76"/>
      <c r="DR39" s="77"/>
      <c r="DS39" s="77"/>
      <c r="DT39" s="77"/>
      <c r="DU39" s="77"/>
      <c r="DV39" s="78"/>
      <c r="DW39" s="76"/>
      <c r="DX39" s="77"/>
      <c r="DY39" s="77"/>
      <c r="DZ39" s="77"/>
      <c r="EA39" s="77"/>
      <c r="EB39" s="78"/>
      <c r="EC39" s="102">
        <v>0</v>
      </c>
      <c r="ED39" s="79"/>
      <c r="EE39" s="79"/>
      <c r="EF39" s="79"/>
      <c r="EG39" s="79"/>
      <c r="EH39" s="80"/>
      <c r="EI39" s="332">
        <v>0</v>
      </c>
      <c r="EJ39" s="333"/>
      <c r="EK39" s="333"/>
      <c r="EL39" s="333"/>
      <c r="EM39" s="333"/>
      <c r="EN39" s="334"/>
      <c r="EO39" s="87"/>
      <c r="EP39" s="88"/>
      <c r="EQ39" s="88"/>
      <c r="ER39" s="88"/>
      <c r="ES39" s="88"/>
      <c r="ET39" s="89"/>
      <c r="EU39" s="87"/>
      <c r="EV39" s="88"/>
      <c r="EW39" s="88"/>
      <c r="EX39" s="88"/>
      <c r="EY39" s="88"/>
      <c r="EZ39" s="89"/>
      <c r="FA39" s="322"/>
      <c r="FB39" s="322"/>
      <c r="FC39" s="322"/>
      <c r="FD39" s="322"/>
      <c r="FE39" s="322"/>
      <c r="FF39" s="322"/>
      <c r="FG39" s="81">
        <f>(EO39+EU39+FA39+FE39)*IA38</f>
        <v>0</v>
      </c>
      <c r="FH39" s="82"/>
      <c r="FI39" s="82"/>
      <c r="FJ39" s="82"/>
      <c r="FK39" s="82"/>
      <c r="FL39" s="83"/>
      <c r="FM39" s="87"/>
      <c r="FN39" s="88"/>
      <c r="FO39" s="88"/>
      <c r="FP39" s="88"/>
      <c r="FQ39" s="88"/>
      <c r="FR39" s="89"/>
      <c r="FS39" s="87"/>
      <c r="FT39" s="88"/>
      <c r="FU39" s="88"/>
      <c r="FV39" s="88"/>
      <c r="FW39" s="88"/>
      <c r="FX39" s="89"/>
      <c r="FY39" s="76"/>
      <c r="FZ39" s="77"/>
      <c r="GA39" s="77"/>
      <c r="GB39" s="77"/>
      <c r="GC39" s="77"/>
      <c r="GD39" s="78"/>
      <c r="GE39" s="76"/>
      <c r="GF39" s="77"/>
      <c r="GG39" s="77"/>
      <c r="GH39" s="77"/>
      <c r="GI39" s="77"/>
      <c r="GJ39" s="78"/>
      <c r="GK39" s="76"/>
      <c r="GL39" s="77"/>
      <c r="GM39" s="77"/>
      <c r="GN39" s="77"/>
      <c r="GO39" s="77"/>
      <c r="GP39" s="78"/>
      <c r="GQ39" s="76"/>
      <c r="GR39" s="77"/>
      <c r="GS39" s="77"/>
      <c r="GT39" s="77"/>
      <c r="GU39" s="77"/>
      <c r="GV39" s="78"/>
      <c r="GW39" s="76"/>
      <c r="GX39" s="77"/>
      <c r="GY39" s="77"/>
      <c r="GZ39" s="77"/>
      <c r="HA39" s="77"/>
      <c r="HB39" s="78"/>
      <c r="HC39" s="81">
        <f>(FM39+FS39)*IA38</f>
        <v>0</v>
      </c>
      <c r="HD39" s="82"/>
      <c r="HE39" s="82"/>
      <c r="HF39" s="82"/>
      <c r="HG39" s="82"/>
      <c r="HH39" s="83"/>
      <c r="HI39" s="76"/>
      <c r="HJ39" s="77"/>
      <c r="HK39" s="77"/>
      <c r="HL39" s="77"/>
      <c r="HM39" s="77"/>
      <c r="HN39" s="78"/>
      <c r="HO39" s="93">
        <f>AD39+AK39+AQ39+AW39+BO39+BU39+CA39+CM39+CS39+CY39+DE39+DK39+DQ39+DW39+EO39+EU39+FA39+FE39+FM39+FS39+FY39+GE39+GK39+GQ39</f>
        <v>0</v>
      </c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5"/>
      <c r="IA39" s="76"/>
      <c r="IB39" s="77"/>
      <c r="IC39" s="77"/>
      <c r="ID39" s="77"/>
      <c r="IE39" s="77"/>
      <c r="IF39" s="77"/>
      <c r="IG39" s="77"/>
      <c r="IH39" s="77"/>
      <c r="II39" s="77"/>
      <c r="IJ39" s="77"/>
      <c r="IK39" s="78"/>
      <c r="IL39" s="81">
        <f>HO39*IA38</f>
        <v>0</v>
      </c>
      <c r="IM39" s="79"/>
      <c r="IN39" s="79"/>
      <c r="IO39" s="79"/>
      <c r="IP39" s="79"/>
      <c r="IQ39" s="79"/>
      <c r="IR39" s="44"/>
    </row>
    <row r="40" spans="1:252" ht="16.5" customHeight="1" x14ac:dyDescent="0.2">
      <c r="A40" s="380" t="s">
        <v>99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1"/>
      <c r="X40" s="90"/>
      <c r="Y40" s="91"/>
      <c r="Z40" s="91"/>
      <c r="AA40" s="91"/>
      <c r="AB40" s="91"/>
      <c r="AC40" s="92"/>
      <c r="AD40" s="76"/>
      <c r="AE40" s="77"/>
      <c r="AF40" s="77"/>
      <c r="AG40" s="77"/>
      <c r="AH40" s="77"/>
      <c r="AI40" s="77"/>
      <c r="AJ40" s="78"/>
      <c r="AK40" s="76"/>
      <c r="AL40" s="77"/>
      <c r="AM40" s="77"/>
      <c r="AN40" s="77"/>
      <c r="AO40" s="77"/>
      <c r="AP40" s="78"/>
      <c r="AQ40" s="76"/>
      <c r="AR40" s="77"/>
      <c r="AS40" s="77"/>
      <c r="AT40" s="77"/>
      <c r="AU40" s="77"/>
      <c r="AV40" s="78"/>
      <c r="AW40" s="76"/>
      <c r="AX40" s="77"/>
      <c r="AY40" s="77"/>
      <c r="AZ40" s="77"/>
      <c r="BA40" s="77"/>
      <c r="BB40" s="78"/>
      <c r="BC40" s="299">
        <f>AD40+AQ40</f>
        <v>0</v>
      </c>
      <c r="BD40" s="300"/>
      <c r="BE40" s="300"/>
      <c r="BF40" s="300"/>
      <c r="BG40" s="300"/>
      <c r="BH40" s="301"/>
      <c r="BI40" s="299">
        <f>AK40+AW40</f>
        <v>0</v>
      </c>
      <c r="BJ40" s="300"/>
      <c r="BK40" s="300"/>
      <c r="BL40" s="300"/>
      <c r="BM40" s="300"/>
      <c r="BN40" s="301"/>
      <c r="BO40" s="76"/>
      <c r="BP40" s="77"/>
      <c r="BQ40" s="77"/>
      <c r="BR40" s="77"/>
      <c r="BS40" s="77"/>
      <c r="BT40" s="78"/>
      <c r="BU40" s="76"/>
      <c r="BV40" s="77"/>
      <c r="BW40" s="77"/>
      <c r="BX40" s="77"/>
      <c r="BY40" s="78"/>
      <c r="BZ40" s="49"/>
      <c r="CA40" s="76"/>
      <c r="CB40" s="77"/>
      <c r="CC40" s="77"/>
      <c r="CD40" s="77"/>
      <c r="CE40" s="77"/>
      <c r="CF40" s="78"/>
      <c r="CG40" s="102"/>
      <c r="CH40" s="79"/>
      <c r="CI40" s="79"/>
      <c r="CJ40" s="79"/>
      <c r="CK40" s="79"/>
      <c r="CL40" s="80"/>
      <c r="CM40" s="84"/>
      <c r="CN40" s="85"/>
      <c r="CO40" s="85"/>
      <c r="CP40" s="86"/>
      <c r="CQ40" s="53"/>
      <c r="CR40" s="53"/>
      <c r="CS40" s="76"/>
      <c r="CT40" s="77"/>
      <c r="CU40" s="77"/>
      <c r="CV40" s="77"/>
      <c r="CW40" s="77"/>
      <c r="CX40" s="78"/>
      <c r="CY40" s="76"/>
      <c r="CZ40" s="77"/>
      <c r="DA40" s="77"/>
      <c r="DB40" s="77"/>
      <c r="DC40" s="77"/>
      <c r="DD40" s="78"/>
      <c r="DE40" s="76"/>
      <c r="DF40" s="77"/>
      <c r="DG40" s="77"/>
      <c r="DH40" s="77"/>
      <c r="DI40" s="77"/>
      <c r="DJ40" s="78"/>
      <c r="DK40" s="76"/>
      <c r="DL40" s="77"/>
      <c r="DM40" s="77"/>
      <c r="DN40" s="77"/>
      <c r="DO40" s="77"/>
      <c r="DP40" s="78"/>
      <c r="DQ40" s="76"/>
      <c r="DR40" s="77"/>
      <c r="DS40" s="77"/>
      <c r="DT40" s="77"/>
      <c r="DU40" s="77"/>
      <c r="DV40" s="78"/>
      <c r="DW40" s="76"/>
      <c r="DX40" s="77"/>
      <c r="DY40" s="77"/>
      <c r="DZ40" s="77"/>
      <c r="EA40" s="77"/>
      <c r="EB40" s="78"/>
      <c r="EC40" s="102"/>
      <c r="ED40" s="79"/>
      <c r="EE40" s="79"/>
      <c r="EF40" s="79"/>
      <c r="EG40" s="79"/>
      <c r="EH40" s="80"/>
      <c r="EI40" s="317">
        <f>CM40+CS40+CY40+DE40+DK40+DQ40</f>
        <v>0</v>
      </c>
      <c r="EJ40" s="333"/>
      <c r="EK40" s="333"/>
      <c r="EL40" s="333"/>
      <c r="EM40" s="333"/>
      <c r="EN40" s="334"/>
      <c r="EO40" s="76"/>
      <c r="EP40" s="77"/>
      <c r="EQ40" s="77"/>
      <c r="ER40" s="77"/>
      <c r="ES40" s="77"/>
      <c r="ET40" s="78"/>
      <c r="EU40" s="76"/>
      <c r="EV40" s="77"/>
      <c r="EW40" s="77"/>
      <c r="EX40" s="77"/>
      <c r="EY40" s="77"/>
      <c r="EZ40" s="78"/>
      <c r="FA40" s="122"/>
      <c r="FB40" s="122"/>
      <c r="FC40" s="122"/>
      <c r="FD40" s="122"/>
      <c r="FE40" s="122"/>
      <c r="FF40" s="122"/>
      <c r="FG40" s="102"/>
      <c r="FH40" s="79"/>
      <c r="FI40" s="79"/>
      <c r="FJ40" s="79"/>
      <c r="FK40" s="79"/>
      <c r="FL40" s="80"/>
      <c r="FM40" s="84"/>
      <c r="FN40" s="85"/>
      <c r="FO40" s="85"/>
      <c r="FP40" s="85"/>
      <c r="FQ40" s="85"/>
      <c r="FR40" s="86"/>
      <c r="FS40" s="302"/>
      <c r="FT40" s="303"/>
      <c r="FU40" s="303"/>
      <c r="FV40" s="303"/>
      <c r="FW40" s="303"/>
      <c r="FX40" s="304"/>
      <c r="FY40" s="76"/>
      <c r="FZ40" s="77"/>
      <c r="GA40" s="77"/>
      <c r="GB40" s="77"/>
      <c r="GC40" s="77"/>
      <c r="GD40" s="78"/>
      <c r="GE40" s="76"/>
      <c r="GF40" s="77"/>
      <c r="GG40" s="77"/>
      <c r="GH40" s="77"/>
      <c r="GI40" s="77"/>
      <c r="GJ40" s="78"/>
      <c r="GK40" s="76"/>
      <c r="GL40" s="77"/>
      <c r="GM40" s="77"/>
      <c r="GN40" s="77"/>
      <c r="GO40" s="77"/>
      <c r="GP40" s="78"/>
      <c r="GQ40" s="76"/>
      <c r="GR40" s="77"/>
      <c r="GS40" s="77"/>
      <c r="GT40" s="77"/>
      <c r="GU40" s="77"/>
      <c r="GV40" s="78"/>
      <c r="GW40" s="76"/>
      <c r="GX40" s="77"/>
      <c r="GY40" s="77"/>
      <c r="GZ40" s="77"/>
      <c r="HA40" s="77"/>
      <c r="HB40" s="78"/>
      <c r="HC40" s="102"/>
      <c r="HD40" s="79"/>
      <c r="HE40" s="79"/>
      <c r="HF40" s="79"/>
      <c r="HG40" s="79"/>
      <c r="HH40" s="80"/>
      <c r="HI40" s="90"/>
      <c r="HJ40" s="91"/>
      <c r="HK40" s="91"/>
      <c r="HL40" s="91"/>
      <c r="HM40" s="91"/>
      <c r="HN40" s="92"/>
      <c r="HO40" s="102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80"/>
      <c r="IA40" s="76">
        <v>325.64999999999998</v>
      </c>
      <c r="IB40" s="77"/>
      <c r="IC40" s="77"/>
      <c r="ID40" s="77"/>
      <c r="IE40" s="77"/>
      <c r="IF40" s="77"/>
      <c r="IG40" s="77"/>
      <c r="IH40" s="77"/>
      <c r="II40" s="77"/>
      <c r="IJ40" s="77"/>
      <c r="IK40" s="78"/>
      <c r="IL40" s="102"/>
      <c r="IM40" s="79"/>
      <c r="IN40" s="79"/>
      <c r="IO40" s="79"/>
      <c r="IP40" s="79"/>
      <c r="IQ40" s="79"/>
      <c r="IR40" s="80"/>
    </row>
    <row r="41" spans="1:252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1"/>
      <c r="X41" s="90"/>
      <c r="Y41" s="91"/>
      <c r="Z41" s="91"/>
      <c r="AA41" s="91"/>
      <c r="AB41" s="91"/>
      <c r="AC41" s="92"/>
      <c r="AD41" s="76"/>
      <c r="AE41" s="77"/>
      <c r="AF41" s="77"/>
      <c r="AG41" s="77"/>
      <c r="AH41" s="77"/>
      <c r="AI41" s="77"/>
      <c r="AJ41" s="78"/>
      <c r="AK41" s="76"/>
      <c r="AL41" s="77"/>
      <c r="AM41" s="77"/>
      <c r="AN41" s="77"/>
      <c r="AO41" s="77"/>
      <c r="AP41" s="78"/>
      <c r="AQ41" s="76"/>
      <c r="AR41" s="77"/>
      <c r="AS41" s="77"/>
      <c r="AT41" s="77"/>
      <c r="AU41" s="77"/>
      <c r="AV41" s="78"/>
      <c r="AW41" s="76"/>
      <c r="AX41" s="77"/>
      <c r="AY41" s="77"/>
      <c r="AZ41" s="77"/>
      <c r="BA41" s="77"/>
      <c r="BB41" s="78"/>
      <c r="BC41" s="102">
        <v>0</v>
      </c>
      <c r="BD41" s="79"/>
      <c r="BE41" s="79"/>
      <c r="BF41" s="79"/>
      <c r="BG41" s="79"/>
      <c r="BH41" s="80"/>
      <c r="BI41" s="102">
        <v>0</v>
      </c>
      <c r="BJ41" s="79"/>
      <c r="BK41" s="79"/>
      <c r="BL41" s="79"/>
      <c r="BM41" s="79"/>
      <c r="BN41" s="80"/>
      <c r="BO41" s="76"/>
      <c r="BP41" s="77"/>
      <c r="BQ41" s="77"/>
      <c r="BR41" s="77"/>
      <c r="BS41" s="77"/>
      <c r="BT41" s="78"/>
      <c r="BU41" s="76"/>
      <c r="BV41" s="77"/>
      <c r="BW41" s="77"/>
      <c r="BX41" s="77"/>
      <c r="BY41" s="78"/>
      <c r="BZ41" s="49"/>
      <c r="CA41" s="76"/>
      <c r="CB41" s="77"/>
      <c r="CC41" s="77"/>
      <c r="CD41" s="77"/>
      <c r="CE41" s="77"/>
      <c r="CF41" s="78"/>
      <c r="CG41" s="102">
        <v>0</v>
      </c>
      <c r="CH41" s="79"/>
      <c r="CI41" s="79"/>
      <c r="CJ41" s="79"/>
      <c r="CK41" s="79"/>
      <c r="CL41" s="80"/>
      <c r="CM41" s="87"/>
      <c r="CN41" s="88"/>
      <c r="CO41" s="88"/>
      <c r="CP41" s="89"/>
      <c r="CQ41" s="53"/>
      <c r="CR41" s="53"/>
      <c r="CS41" s="76"/>
      <c r="CT41" s="77"/>
      <c r="CU41" s="77"/>
      <c r="CV41" s="77"/>
      <c r="CW41" s="77"/>
      <c r="CX41" s="78"/>
      <c r="CY41" s="76"/>
      <c r="CZ41" s="77"/>
      <c r="DA41" s="77"/>
      <c r="DB41" s="77"/>
      <c r="DC41" s="77"/>
      <c r="DD41" s="78"/>
      <c r="DE41" s="76"/>
      <c r="DF41" s="77"/>
      <c r="DG41" s="77"/>
      <c r="DH41" s="77"/>
      <c r="DI41" s="77"/>
      <c r="DJ41" s="78"/>
      <c r="DK41" s="76"/>
      <c r="DL41" s="77"/>
      <c r="DM41" s="77"/>
      <c r="DN41" s="77"/>
      <c r="DO41" s="77"/>
      <c r="DP41" s="78"/>
      <c r="DQ41" s="76"/>
      <c r="DR41" s="77"/>
      <c r="DS41" s="77"/>
      <c r="DT41" s="77"/>
      <c r="DU41" s="77"/>
      <c r="DV41" s="78"/>
      <c r="DW41" s="76"/>
      <c r="DX41" s="77"/>
      <c r="DY41" s="77"/>
      <c r="DZ41" s="77"/>
      <c r="EA41" s="77"/>
      <c r="EB41" s="78"/>
      <c r="EC41" s="93">
        <f>CM41+CS41+CY41+DE41+DK41</f>
        <v>0</v>
      </c>
      <c r="ED41" s="79"/>
      <c r="EE41" s="79"/>
      <c r="EF41" s="79"/>
      <c r="EG41" s="79"/>
      <c r="EH41" s="80"/>
      <c r="EI41" s="81">
        <f>EC41*IA40</f>
        <v>0</v>
      </c>
      <c r="EJ41" s="82"/>
      <c r="EK41" s="82"/>
      <c r="EL41" s="82"/>
      <c r="EM41" s="82"/>
      <c r="EN41" s="83"/>
      <c r="EO41" s="76"/>
      <c r="EP41" s="77"/>
      <c r="EQ41" s="77"/>
      <c r="ER41" s="77"/>
      <c r="ES41" s="77"/>
      <c r="ET41" s="78"/>
      <c r="EU41" s="76"/>
      <c r="EV41" s="77"/>
      <c r="EW41" s="77"/>
      <c r="EX41" s="77"/>
      <c r="EY41" s="77"/>
      <c r="EZ41" s="78"/>
      <c r="FA41" s="322"/>
      <c r="FB41" s="322"/>
      <c r="FC41" s="322"/>
      <c r="FD41" s="322"/>
      <c r="FE41" s="322"/>
      <c r="FF41" s="322"/>
      <c r="FG41" s="102">
        <v>0</v>
      </c>
      <c r="FH41" s="79"/>
      <c r="FI41" s="79"/>
      <c r="FJ41" s="79"/>
      <c r="FK41" s="79"/>
      <c r="FL41" s="80"/>
      <c r="FM41" s="87"/>
      <c r="FN41" s="88"/>
      <c r="FO41" s="88"/>
      <c r="FP41" s="88"/>
      <c r="FQ41" s="88"/>
      <c r="FR41" s="89"/>
      <c r="FS41" s="87"/>
      <c r="FT41" s="88"/>
      <c r="FU41" s="88"/>
      <c r="FV41" s="88"/>
      <c r="FW41" s="88"/>
      <c r="FX41" s="89"/>
      <c r="FY41" s="76"/>
      <c r="FZ41" s="77"/>
      <c r="GA41" s="77"/>
      <c r="GB41" s="77"/>
      <c r="GC41" s="77"/>
      <c r="GD41" s="78"/>
      <c r="GE41" s="76"/>
      <c r="GF41" s="77"/>
      <c r="GG41" s="77"/>
      <c r="GH41" s="77"/>
      <c r="GI41" s="77"/>
      <c r="GJ41" s="78"/>
      <c r="GK41" s="76"/>
      <c r="GL41" s="77"/>
      <c r="GM41" s="77"/>
      <c r="GN41" s="77"/>
      <c r="GO41" s="77"/>
      <c r="GP41" s="78"/>
      <c r="GQ41" s="76"/>
      <c r="GR41" s="77"/>
      <c r="GS41" s="77"/>
      <c r="GT41" s="77"/>
      <c r="GU41" s="77"/>
      <c r="GV41" s="78"/>
      <c r="GW41" s="76"/>
      <c r="GX41" s="77"/>
      <c r="GY41" s="77"/>
      <c r="GZ41" s="77"/>
      <c r="HA41" s="77"/>
      <c r="HB41" s="78"/>
      <c r="HC41" s="81">
        <f>(FM41+FS41)*IA40</f>
        <v>0</v>
      </c>
      <c r="HD41" s="82"/>
      <c r="HE41" s="82"/>
      <c r="HF41" s="82"/>
      <c r="HG41" s="82"/>
      <c r="HH41" s="83"/>
      <c r="HI41" s="76"/>
      <c r="HJ41" s="77"/>
      <c r="HK41" s="77"/>
      <c r="HL41" s="77"/>
      <c r="HM41" s="77"/>
      <c r="HN41" s="78"/>
      <c r="HO41" s="93">
        <f>AD41+AK41+AQ41+AW41+BO41+BU41+CA41+CM41+CS41+CY41+DE41+DK41+DQ41+DW41+EO41+EU41+FA41+FE41+FM41+FS41+FY41+GE41+GK41+GQ41</f>
        <v>0</v>
      </c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5"/>
      <c r="IA41" s="76"/>
      <c r="IB41" s="77"/>
      <c r="IC41" s="77"/>
      <c r="ID41" s="77"/>
      <c r="IE41" s="77"/>
      <c r="IF41" s="77"/>
      <c r="IG41" s="77"/>
      <c r="IH41" s="77"/>
      <c r="II41" s="77"/>
      <c r="IJ41" s="77"/>
      <c r="IK41" s="78"/>
      <c r="IL41" s="81">
        <f>HO41*IA40</f>
        <v>0</v>
      </c>
      <c r="IM41" s="82"/>
      <c r="IN41" s="82"/>
      <c r="IO41" s="82"/>
      <c r="IP41" s="82"/>
      <c r="IQ41" s="82"/>
      <c r="IR41" s="44"/>
    </row>
    <row r="42" spans="1:252" ht="16.5" customHeight="1" x14ac:dyDescent="0.2">
      <c r="A42" s="382" t="s">
        <v>174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3"/>
      <c r="X42" s="90"/>
      <c r="Y42" s="91"/>
      <c r="Z42" s="91"/>
      <c r="AA42" s="91"/>
      <c r="AB42" s="91"/>
      <c r="AC42" s="92"/>
      <c r="AD42" s="76"/>
      <c r="AE42" s="77"/>
      <c r="AF42" s="77"/>
      <c r="AG42" s="77"/>
      <c r="AH42" s="77"/>
      <c r="AI42" s="77"/>
      <c r="AJ42" s="78"/>
      <c r="AK42" s="76"/>
      <c r="AL42" s="77"/>
      <c r="AM42" s="77"/>
      <c r="AN42" s="77"/>
      <c r="AO42" s="77"/>
      <c r="AP42" s="78"/>
      <c r="AQ42" s="76"/>
      <c r="AR42" s="77"/>
      <c r="AS42" s="77"/>
      <c r="AT42" s="77"/>
      <c r="AU42" s="77"/>
      <c r="AV42" s="78"/>
      <c r="AW42" s="76"/>
      <c r="AX42" s="77"/>
      <c r="AY42" s="77"/>
      <c r="AZ42" s="77"/>
      <c r="BA42" s="77"/>
      <c r="BB42" s="78"/>
      <c r="BC42" s="299">
        <f>AD42+AQ42</f>
        <v>0</v>
      </c>
      <c r="BD42" s="300"/>
      <c r="BE42" s="300"/>
      <c r="BF42" s="300"/>
      <c r="BG42" s="300"/>
      <c r="BH42" s="301"/>
      <c r="BI42" s="299">
        <f>AK42+AW42</f>
        <v>0</v>
      </c>
      <c r="BJ42" s="300"/>
      <c r="BK42" s="300"/>
      <c r="BL42" s="300"/>
      <c r="BM42" s="300"/>
      <c r="BN42" s="301"/>
      <c r="BO42" s="76"/>
      <c r="BP42" s="77"/>
      <c r="BQ42" s="77"/>
      <c r="BR42" s="77"/>
      <c r="BS42" s="77"/>
      <c r="BT42" s="78"/>
      <c r="BU42" s="76"/>
      <c r="BV42" s="77"/>
      <c r="BW42" s="77"/>
      <c r="BX42" s="77"/>
      <c r="BY42" s="78"/>
      <c r="BZ42" s="49"/>
      <c r="CA42" s="76"/>
      <c r="CB42" s="77"/>
      <c r="CC42" s="77"/>
      <c r="CD42" s="77"/>
      <c r="CE42" s="77"/>
      <c r="CF42" s="78"/>
      <c r="CG42" s="102"/>
      <c r="CH42" s="79"/>
      <c r="CI42" s="79"/>
      <c r="CJ42" s="79"/>
      <c r="CK42" s="79"/>
      <c r="CL42" s="80"/>
      <c r="CM42" s="335"/>
      <c r="CN42" s="336"/>
      <c r="CO42" s="336"/>
      <c r="CP42" s="337"/>
      <c r="CQ42" s="53"/>
      <c r="CR42" s="53"/>
      <c r="CS42" s="76"/>
      <c r="CT42" s="77"/>
      <c r="CU42" s="77"/>
      <c r="CV42" s="77"/>
      <c r="CW42" s="77"/>
      <c r="CX42" s="78"/>
      <c r="CY42" s="76"/>
      <c r="CZ42" s="77"/>
      <c r="DA42" s="77"/>
      <c r="DB42" s="77"/>
      <c r="DC42" s="77"/>
      <c r="DD42" s="78"/>
      <c r="DE42" s="76"/>
      <c r="DF42" s="77"/>
      <c r="DG42" s="77"/>
      <c r="DH42" s="77"/>
      <c r="DI42" s="77"/>
      <c r="DJ42" s="78"/>
      <c r="DK42" s="76"/>
      <c r="DL42" s="77"/>
      <c r="DM42" s="77"/>
      <c r="DN42" s="77"/>
      <c r="DO42" s="77"/>
      <c r="DP42" s="78"/>
      <c r="DQ42" s="76"/>
      <c r="DR42" s="77"/>
      <c r="DS42" s="77"/>
      <c r="DT42" s="77"/>
      <c r="DU42" s="77"/>
      <c r="DV42" s="78"/>
      <c r="DW42" s="76"/>
      <c r="DX42" s="77"/>
      <c r="DY42" s="77"/>
      <c r="DZ42" s="77"/>
      <c r="EA42" s="77"/>
      <c r="EB42" s="78"/>
      <c r="EC42" s="102"/>
      <c r="ED42" s="79"/>
      <c r="EE42" s="79"/>
      <c r="EF42" s="79"/>
      <c r="EG42" s="79"/>
      <c r="EH42" s="80"/>
      <c r="EI42" s="81">
        <f>CM42+CS42+CY42+DE42+DK42+DQ42</f>
        <v>0</v>
      </c>
      <c r="EJ42" s="82"/>
      <c r="EK42" s="82"/>
      <c r="EL42" s="82"/>
      <c r="EM42" s="82"/>
      <c r="EN42" s="83"/>
      <c r="EO42" s="76"/>
      <c r="EP42" s="77"/>
      <c r="EQ42" s="77"/>
      <c r="ER42" s="77"/>
      <c r="ES42" s="77"/>
      <c r="ET42" s="78"/>
      <c r="EU42" s="76"/>
      <c r="EV42" s="77"/>
      <c r="EW42" s="77"/>
      <c r="EX42" s="77"/>
      <c r="EY42" s="77"/>
      <c r="EZ42" s="78"/>
      <c r="FA42" s="122"/>
      <c r="FB42" s="122"/>
      <c r="FC42" s="122"/>
      <c r="FD42" s="122"/>
      <c r="FE42" s="122"/>
      <c r="FF42" s="122"/>
      <c r="FG42" s="102"/>
      <c r="FH42" s="79"/>
      <c r="FI42" s="79"/>
      <c r="FJ42" s="79"/>
      <c r="FK42" s="79"/>
      <c r="FL42" s="80"/>
      <c r="FM42" s="308"/>
      <c r="FN42" s="309"/>
      <c r="FO42" s="309"/>
      <c r="FP42" s="309"/>
      <c r="FQ42" s="309"/>
      <c r="FR42" s="310"/>
      <c r="FS42" s="326"/>
      <c r="FT42" s="327"/>
      <c r="FU42" s="327"/>
      <c r="FV42" s="327"/>
      <c r="FW42" s="327"/>
      <c r="FX42" s="328"/>
      <c r="FY42" s="76"/>
      <c r="FZ42" s="77"/>
      <c r="GA42" s="77"/>
      <c r="GB42" s="77"/>
      <c r="GC42" s="77"/>
      <c r="GD42" s="78"/>
      <c r="GE42" s="76"/>
      <c r="GF42" s="77"/>
      <c r="GG42" s="77"/>
      <c r="GH42" s="77"/>
      <c r="GI42" s="77"/>
      <c r="GJ42" s="78"/>
      <c r="GK42" s="76"/>
      <c r="GL42" s="77"/>
      <c r="GM42" s="77"/>
      <c r="GN42" s="77"/>
      <c r="GO42" s="77"/>
      <c r="GP42" s="78"/>
      <c r="GQ42" s="76"/>
      <c r="GR42" s="77"/>
      <c r="GS42" s="77"/>
      <c r="GT42" s="77"/>
      <c r="GU42" s="77"/>
      <c r="GV42" s="78"/>
      <c r="GW42" s="76"/>
      <c r="GX42" s="77"/>
      <c r="GY42" s="77"/>
      <c r="GZ42" s="77"/>
      <c r="HA42" s="77"/>
      <c r="HB42" s="78"/>
      <c r="HC42" s="102"/>
      <c r="HD42" s="79"/>
      <c r="HE42" s="79"/>
      <c r="HF42" s="79"/>
      <c r="HG42" s="79"/>
      <c r="HH42" s="80"/>
      <c r="HI42" s="76">
        <v>60.43</v>
      </c>
      <c r="HJ42" s="77"/>
      <c r="HK42" s="77"/>
      <c r="HL42" s="77"/>
      <c r="HM42" s="77"/>
      <c r="HN42" s="78"/>
      <c r="HO42" s="102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80"/>
      <c r="IA42" s="76">
        <v>378.11</v>
      </c>
      <c r="IB42" s="77"/>
      <c r="IC42" s="77"/>
      <c r="ID42" s="77"/>
      <c r="IE42" s="77"/>
      <c r="IF42" s="77"/>
      <c r="IG42" s="77"/>
      <c r="IH42" s="77"/>
      <c r="II42" s="77"/>
      <c r="IJ42" s="77"/>
      <c r="IK42" s="78"/>
      <c r="IL42" s="102"/>
      <c r="IM42" s="79"/>
      <c r="IN42" s="79"/>
      <c r="IO42" s="79"/>
      <c r="IP42" s="79"/>
      <c r="IQ42" s="79"/>
      <c r="IR42" s="44"/>
    </row>
    <row r="43" spans="1:252" ht="16.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1"/>
      <c r="X43" s="90"/>
      <c r="Y43" s="91"/>
      <c r="Z43" s="91"/>
      <c r="AA43" s="91"/>
      <c r="AB43" s="91"/>
      <c r="AC43" s="92"/>
      <c r="AD43" s="76"/>
      <c r="AE43" s="77"/>
      <c r="AF43" s="77"/>
      <c r="AG43" s="77"/>
      <c r="AH43" s="77"/>
      <c r="AI43" s="77"/>
      <c r="AJ43" s="78"/>
      <c r="AK43" s="76"/>
      <c r="AL43" s="77"/>
      <c r="AM43" s="77"/>
      <c r="AN43" s="77"/>
      <c r="AO43" s="77"/>
      <c r="AP43" s="78"/>
      <c r="AQ43" s="76"/>
      <c r="AR43" s="77"/>
      <c r="AS43" s="77"/>
      <c r="AT43" s="77"/>
      <c r="AU43" s="77"/>
      <c r="AV43" s="78"/>
      <c r="AW43" s="76"/>
      <c r="AX43" s="77"/>
      <c r="AY43" s="77"/>
      <c r="AZ43" s="77"/>
      <c r="BA43" s="77"/>
      <c r="BB43" s="78"/>
      <c r="BC43" s="102">
        <v>0</v>
      </c>
      <c r="BD43" s="79"/>
      <c r="BE43" s="79"/>
      <c r="BF43" s="79"/>
      <c r="BG43" s="79"/>
      <c r="BH43" s="80"/>
      <c r="BI43" s="102">
        <v>0</v>
      </c>
      <c r="BJ43" s="79"/>
      <c r="BK43" s="79"/>
      <c r="BL43" s="79"/>
      <c r="BM43" s="79"/>
      <c r="BN43" s="80"/>
      <c r="BO43" s="76"/>
      <c r="BP43" s="77"/>
      <c r="BQ43" s="77"/>
      <c r="BR43" s="77"/>
      <c r="BS43" s="77"/>
      <c r="BT43" s="78"/>
      <c r="BU43" s="76"/>
      <c r="BV43" s="77"/>
      <c r="BW43" s="77"/>
      <c r="BX43" s="77"/>
      <c r="BY43" s="78"/>
      <c r="BZ43" s="49"/>
      <c r="CA43" s="76"/>
      <c r="CB43" s="77"/>
      <c r="CC43" s="77"/>
      <c r="CD43" s="77"/>
      <c r="CE43" s="77"/>
      <c r="CF43" s="78"/>
      <c r="CG43" s="102">
        <v>0</v>
      </c>
      <c r="CH43" s="79"/>
      <c r="CI43" s="79"/>
      <c r="CJ43" s="79"/>
      <c r="CK43" s="79"/>
      <c r="CL43" s="80"/>
      <c r="CM43" s="87"/>
      <c r="CN43" s="88"/>
      <c r="CO43" s="88"/>
      <c r="CP43" s="89"/>
      <c r="CQ43" s="53"/>
      <c r="CR43" s="53"/>
      <c r="CS43" s="76"/>
      <c r="CT43" s="77"/>
      <c r="CU43" s="77"/>
      <c r="CV43" s="77"/>
      <c r="CW43" s="77"/>
      <c r="CX43" s="78"/>
      <c r="CY43" s="76"/>
      <c r="CZ43" s="77"/>
      <c r="DA43" s="77"/>
      <c r="DB43" s="77"/>
      <c r="DC43" s="77"/>
      <c r="DD43" s="78"/>
      <c r="DE43" s="76"/>
      <c r="DF43" s="77"/>
      <c r="DG43" s="77"/>
      <c r="DH43" s="77"/>
      <c r="DI43" s="77"/>
      <c r="DJ43" s="78"/>
      <c r="DK43" s="76"/>
      <c r="DL43" s="77"/>
      <c r="DM43" s="77"/>
      <c r="DN43" s="77"/>
      <c r="DO43" s="77"/>
      <c r="DP43" s="78"/>
      <c r="DQ43" s="76"/>
      <c r="DR43" s="77"/>
      <c r="DS43" s="77"/>
      <c r="DT43" s="77"/>
      <c r="DU43" s="77"/>
      <c r="DV43" s="78"/>
      <c r="DW43" s="76"/>
      <c r="DX43" s="77"/>
      <c r="DY43" s="77"/>
      <c r="DZ43" s="77"/>
      <c r="EA43" s="77"/>
      <c r="EB43" s="78"/>
      <c r="EC43" s="93">
        <f>CM43+CS43+CY43+DE43+DK43</f>
        <v>0</v>
      </c>
      <c r="ED43" s="79"/>
      <c r="EE43" s="79"/>
      <c r="EF43" s="79"/>
      <c r="EG43" s="79"/>
      <c r="EH43" s="80"/>
      <c r="EI43" s="81">
        <f>EC43*IA42</f>
        <v>0</v>
      </c>
      <c r="EJ43" s="82"/>
      <c r="EK43" s="82"/>
      <c r="EL43" s="82"/>
      <c r="EM43" s="82"/>
      <c r="EN43" s="83"/>
      <c r="EO43" s="76"/>
      <c r="EP43" s="77"/>
      <c r="EQ43" s="77"/>
      <c r="ER43" s="77"/>
      <c r="ES43" s="77"/>
      <c r="ET43" s="78"/>
      <c r="EU43" s="76"/>
      <c r="EV43" s="77"/>
      <c r="EW43" s="77"/>
      <c r="EX43" s="77"/>
      <c r="EY43" s="77"/>
      <c r="EZ43" s="78"/>
      <c r="FA43" s="322"/>
      <c r="FB43" s="322"/>
      <c r="FC43" s="322"/>
      <c r="FD43" s="322"/>
      <c r="FE43" s="322"/>
      <c r="FF43" s="322"/>
      <c r="FG43" s="102">
        <v>0</v>
      </c>
      <c r="FH43" s="79"/>
      <c r="FI43" s="79"/>
      <c r="FJ43" s="79"/>
      <c r="FK43" s="79"/>
      <c r="FL43" s="80"/>
      <c r="FM43" s="87"/>
      <c r="FN43" s="88"/>
      <c r="FO43" s="88"/>
      <c r="FP43" s="88"/>
      <c r="FQ43" s="88"/>
      <c r="FR43" s="89"/>
      <c r="FS43" s="87"/>
      <c r="FT43" s="88"/>
      <c r="FU43" s="88"/>
      <c r="FV43" s="88"/>
      <c r="FW43" s="88"/>
      <c r="FX43" s="89"/>
      <c r="FY43" s="76"/>
      <c r="FZ43" s="77"/>
      <c r="GA43" s="77"/>
      <c r="GB43" s="77"/>
      <c r="GC43" s="77"/>
      <c r="GD43" s="78"/>
      <c r="GE43" s="76"/>
      <c r="GF43" s="77"/>
      <c r="GG43" s="77"/>
      <c r="GH43" s="77"/>
      <c r="GI43" s="77"/>
      <c r="GJ43" s="78"/>
      <c r="GK43" s="76"/>
      <c r="GL43" s="77"/>
      <c r="GM43" s="77"/>
      <c r="GN43" s="77"/>
      <c r="GO43" s="77"/>
      <c r="GP43" s="78"/>
      <c r="GQ43" s="76"/>
      <c r="GR43" s="77"/>
      <c r="GS43" s="77"/>
      <c r="GT43" s="77"/>
      <c r="GU43" s="77"/>
      <c r="GV43" s="78"/>
      <c r="GW43" s="76"/>
      <c r="GX43" s="77"/>
      <c r="GY43" s="77"/>
      <c r="GZ43" s="77"/>
      <c r="HA43" s="77"/>
      <c r="HB43" s="78"/>
      <c r="HC43" s="81">
        <f>(FM43+FS43+FY43+GE43)*IA42</f>
        <v>0</v>
      </c>
      <c r="HD43" s="82"/>
      <c r="HE43" s="82"/>
      <c r="HF43" s="82"/>
      <c r="HG43" s="82"/>
      <c r="HH43" s="83"/>
      <c r="HI43" s="76"/>
      <c r="HJ43" s="77"/>
      <c r="HK43" s="77"/>
      <c r="HL43" s="77"/>
      <c r="HM43" s="77"/>
      <c r="HN43" s="78"/>
      <c r="HO43" s="93">
        <f>AD43+AK43+AQ43+AW43+BO43+BU43+CA43+CM43+CS43+CY43+DE43+DK43+DQ43+DW43+EO43+EU43+FA43+FE43+FM43+FS43+FY43+GE43+GK43+GQ43</f>
        <v>0</v>
      </c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5"/>
      <c r="IA43" s="76"/>
      <c r="IB43" s="77"/>
      <c r="IC43" s="77"/>
      <c r="ID43" s="77"/>
      <c r="IE43" s="77"/>
      <c r="IF43" s="77"/>
      <c r="IG43" s="77"/>
      <c r="IH43" s="77"/>
      <c r="II43" s="77"/>
      <c r="IJ43" s="77"/>
      <c r="IK43" s="78"/>
      <c r="IL43" s="81">
        <f>HO43*IA42</f>
        <v>0</v>
      </c>
      <c r="IM43" s="79"/>
      <c r="IN43" s="79"/>
      <c r="IO43" s="79"/>
      <c r="IP43" s="79"/>
      <c r="IQ43" s="79"/>
      <c r="IR43" s="80"/>
    </row>
    <row r="44" spans="1:252" ht="16.5" customHeight="1" x14ac:dyDescent="0.2">
      <c r="A44" s="244" t="s">
        <v>67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5"/>
      <c r="X44" s="157"/>
      <c r="Y44" s="157"/>
      <c r="Z44" s="157"/>
      <c r="AA44" s="157"/>
      <c r="AB44" s="157"/>
      <c r="AC44" s="157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55">
        <f>AD44+AQ44</f>
        <v>0</v>
      </c>
      <c r="BD44" s="155"/>
      <c r="BE44" s="155"/>
      <c r="BF44" s="155"/>
      <c r="BG44" s="155"/>
      <c r="BH44" s="155"/>
      <c r="BI44" s="155">
        <f>AK44+AW44</f>
        <v>0</v>
      </c>
      <c r="BJ44" s="155"/>
      <c r="BK44" s="155"/>
      <c r="BL44" s="155"/>
      <c r="BM44" s="155"/>
      <c r="BN44" s="155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/>
      <c r="CH44" s="123"/>
      <c r="CI44" s="123"/>
      <c r="CJ44" s="123"/>
      <c r="CK44" s="123"/>
      <c r="CL44" s="123"/>
      <c r="CM44" s="157"/>
      <c r="CN44" s="157"/>
      <c r="CO44" s="157"/>
      <c r="CP44" s="157"/>
      <c r="CQ44" s="157"/>
      <c r="CR44" s="157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3"/>
      <c r="ED44" s="123"/>
      <c r="EE44" s="123"/>
      <c r="EF44" s="123"/>
      <c r="EG44" s="123"/>
      <c r="EH44" s="123"/>
      <c r="EI44" s="360">
        <f>EC44*IA44</f>
        <v>0</v>
      </c>
      <c r="EJ44" s="360"/>
      <c r="EK44" s="360"/>
      <c r="EL44" s="360"/>
      <c r="EM44" s="360"/>
      <c r="EN44" s="360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/>
      <c r="FH44" s="123"/>
      <c r="FI44" s="123"/>
      <c r="FJ44" s="123"/>
      <c r="FK44" s="123"/>
      <c r="FL44" s="123"/>
      <c r="FM44" s="157"/>
      <c r="FN44" s="157"/>
      <c r="FO44" s="157"/>
      <c r="FP44" s="157"/>
      <c r="FQ44" s="157"/>
      <c r="FR44" s="157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3"/>
      <c r="HD44" s="123"/>
      <c r="HE44" s="123"/>
      <c r="HF44" s="123"/>
      <c r="HG44" s="123"/>
      <c r="HH44" s="123"/>
      <c r="HI44" s="122" t="s">
        <v>74</v>
      </c>
      <c r="HJ44" s="122"/>
      <c r="HK44" s="122"/>
      <c r="HL44" s="122"/>
      <c r="HM44" s="122"/>
      <c r="HN44" s="122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2">
        <v>1922.67</v>
      </c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102"/>
      <c r="IM44" s="79"/>
      <c r="IN44" s="79"/>
      <c r="IO44" s="79"/>
      <c r="IP44" s="79"/>
      <c r="IQ44" s="79"/>
      <c r="IR44" s="80"/>
    </row>
    <row r="45" spans="1:252" ht="16.5" customHeight="1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9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3">
        <f>AK45+AW45</f>
        <v>0</v>
      </c>
      <c r="BD45" s="123"/>
      <c r="BE45" s="123"/>
      <c r="BF45" s="123"/>
      <c r="BG45" s="123"/>
      <c r="BH45" s="123"/>
      <c r="BI45" s="123">
        <f>BC45*IA45</f>
        <v>0</v>
      </c>
      <c r="BJ45" s="123"/>
      <c r="BK45" s="123"/>
      <c r="BL45" s="123"/>
      <c r="BM45" s="123"/>
      <c r="BN45" s="123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>
        <f>BU45*IA45</f>
        <v>0</v>
      </c>
      <c r="CH45" s="123"/>
      <c r="CI45" s="123"/>
      <c r="CJ45" s="123"/>
      <c r="CK45" s="123"/>
      <c r="CL45" s="123"/>
      <c r="CM45" s="157"/>
      <c r="CN45" s="157"/>
      <c r="CO45" s="157"/>
      <c r="CP45" s="157"/>
      <c r="CQ45" s="157"/>
      <c r="CR45" s="157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4">
        <f>CM45</f>
        <v>0</v>
      </c>
      <c r="ED45" s="123"/>
      <c r="EE45" s="123"/>
      <c r="EF45" s="123"/>
      <c r="EG45" s="123"/>
      <c r="EH45" s="123"/>
      <c r="EI45" s="154">
        <f>EC45*IA44</f>
        <v>0</v>
      </c>
      <c r="EJ45" s="154"/>
      <c r="EK45" s="154"/>
      <c r="EL45" s="154"/>
      <c r="EM45" s="154"/>
      <c r="EN45" s="154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322"/>
      <c r="FB45" s="322"/>
      <c r="FC45" s="322"/>
      <c r="FD45" s="322"/>
      <c r="FE45" s="322"/>
      <c r="FF45" s="322"/>
      <c r="FG45" s="123">
        <f>EU45*IA45</f>
        <v>0</v>
      </c>
      <c r="FH45" s="123"/>
      <c r="FI45" s="123"/>
      <c r="FJ45" s="123"/>
      <c r="FK45" s="123"/>
      <c r="FL45" s="123"/>
      <c r="FM45" s="157"/>
      <c r="FN45" s="157"/>
      <c r="FO45" s="157"/>
      <c r="FP45" s="157"/>
      <c r="FQ45" s="157"/>
      <c r="FR45" s="157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>
        <f>(FS45+GE45+GQ45)*IA45</f>
        <v>0</v>
      </c>
      <c r="HD45" s="123"/>
      <c r="HE45" s="123"/>
      <c r="HF45" s="123"/>
      <c r="HG45" s="123"/>
      <c r="HH45" s="123"/>
      <c r="HI45" s="122"/>
      <c r="HJ45" s="122"/>
      <c r="HK45" s="122"/>
      <c r="HL45" s="122"/>
      <c r="HM45" s="122"/>
      <c r="HN45" s="122"/>
      <c r="HO45" s="125">
        <f>AD45+AK45+AQ45+AW45+BO45+BU45+CA45+CM45+CS45+CY45+DE45+DK45+DQ45+DW45+EO45+EU45+FA45+FM45+FS45+FY45+GE45+GK45+GQ45+GW45</f>
        <v>0</v>
      </c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81">
        <f>HO45*IA44</f>
        <v>0</v>
      </c>
      <c r="IM45" s="82"/>
      <c r="IN45" s="82"/>
      <c r="IO45" s="82"/>
      <c r="IP45" s="82"/>
      <c r="IQ45" s="82"/>
      <c r="IR45" s="83"/>
    </row>
    <row r="46" spans="1:252" ht="16.5" customHeight="1" x14ac:dyDescent="0.2">
      <c r="A46" s="188" t="s">
        <v>63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55">
        <f>AD46+AQ46</f>
        <v>0</v>
      </c>
      <c r="BD46" s="155"/>
      <c r="BE46" s="155"/>
      <c r="BF46" s="155"/>
      <c r="BG46" s="155"/>
      <c r="BH46" s="155"/>
      <c r="BI46" s="155">
        <f>AK46+AW46</f>
        <v>0</v>
      </c>
      <c r="BJ46" s="155"/>
      <c r="BK46" s="155"/>
      <c r="BL46" s="155"/>
      <c r="BM46" s="155"/>
      <c r="BN46" s="155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/>
      <c r="CH46" s="123"/>
      <c r="CI46" s="123"/>
      <c r="CJ46" s="123"/>
      <c r="CK46" s="123"/>
      <c r="CL46" s="123"/>
      <c r="CM46" s="251"/>
      <c r="CN46" s="251"/>
      <c r="CO46" s="251"/>
      <c r="CP46" s="251"/>
      <c r="CQ46" s="251"/>
      <c r="CR46" s="251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3"/>
      <c r="ED46" s="123"/>
      <c r="EE46" s="123"/>
      <c r="EF46" s="123"/>
      <c r="EG46" s="123"/>
      <c r="EH46" s="123"/>
      <c r="EI46" s="360">
        <f>EC46*IA46</f>
        <v>0</v>
      </c>
      <c r="EJ46" s="360"/>
      <c r="EK46" s="360"/>
      <c r="EL46" s="360"/>
      <c r="EM46" s="360"/>
      <c r="EN46" s="360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/>
      <c r="FH46" s="123"/>
      <c r="FI46" s="123"/>
      <c r="FJ46" s="123"/>
      <c r="FK46" s="123"/>
      <c r="FL46" s="123"/>
      <c r="FM46" s="157"/>
      <c r="FN46" s="157"/>
      <c r="FO46" s="157"/>
      <c r="FP46" s="157"/>
      <c r="FQ46" s="157"/>
      <c r="FR46" s="157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3"/>
      <c r="HD46" s="123"/>
      <c r="HE46" s="123"/>
      <c r="HF46" s="123"/>
      <c r="HG46" s="123"/>
      <c r="HH46" s="123"/>
      <c r="HI46" s="122" t="s">
        <v>74</v>
      </c>
      <c r="HJ46" s="122"/>
      <c r="HK46" s="122"/>
      <c r="HL46" s="122"/>
      <c r="HM46" s="122"/>
      <c r="HN46" s="122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>
        <v>2259.5</v>
      </c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102"/>
      <c r="IM46" s="79"/>
      <c r="IN46" s="79"/>
      <c r="IO46" s="79"/>
      <c r="IP46" s="79"/>
      <c r="IQ46" s="79"/>
      <c r="IR46" s="80"/>
    </row>
    <row r="47" spans="1:252" ht="16.5" customHeight="1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3">
        <f>AK47+AW47</f>
        <v>0</v>
      </c>
      <c r="BD47" s="123"/>
      <c r="BE47" s="123"/>
      <c r="BF47" s="123"/>
      <c r="BG47" s="123"/>
      <c r="BH47" s="123"/>
      <c r="BI47" s="123">
        <f>BC47*IA47</f>
        <v>0</v>
      </c>
      <c r="BJ47" s="123"/>
      <c r="BK47" s="123"/>
      <c r="BL47" s="123"/>
      <c r="BM47" s="123"/>
      <c r="BN47" s="123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>
        <f>BU47*IA47</f>
        <v>0</v>
      </c>
      <c r="CH47" s="123"/>
      <c r="CI47" s="123"/>
      <c r="CJ47" s="123"/>
      <c r="CK47" s="123"/>
      <c r="CL47" s="123"/>
      <c r="CM47" s="157"/>
      <c r="CN47" s="157"/>
      <c r="CO47" s="157"/>
      <c r="CP47" s="157"/>
      <c r="CQ47" s="157"/>
      <c r="CR47" s="157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4">
        <f>CM47</f>
        <v>0</v>
      </c>
      <c r="ED47" s="123"/>
      <c r="EE47" s="123"/>
      <c r="EF47" s="123"/>
      <c r="EG47" s="123"/>
      <c r="EH47" s="123"/>
      <c r="EI47" s="154">
        <f>EC47*IA46</f>
        <v>0</v>
      </c>
      <c r="EJ47" s="154"/>
      <c r="EK47" s="154"/>
      <c r="EL47" s="154"/>
      <c r="EM47" s="154"/>
      <c r="EN47" s="154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322"/>
      <c r="FB47" s="322"/>
      <c r="FC47" s="322"/>
      <c r="FD47" s="322"/>
      <c r="FE47" s="322"/>
      <c r="FF47" s="322"/>
      <c r="FG47" s="123">
        <f>EU47*IA47</f>
        <v>0</v>
      </c>
      <c r="FH47" s="123"/>
      <c r="FI47" s="123"/>
      <c r="FJ47" s="123"/>
      <c r="FK47" s="123"/>
      <c r="FL47" s="123"/>
      <c r="FM47" s="157"/>
      <c r="FN47" s="157"/>
      <c r="FO47" s="157"/>
      <c r="FP47" s="157"/>
      <c r="FQ47" s="157"/>
      <c r="FR47" s="157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3">
        <f>(FS47+GE47+GQ47)*IA47</f>
        <v>0</v>
      </c>
      <c r="HD47" s="123"/>
      <c r="HE47" s="123"/>
      <c r="HF47" s="123"/>
      <c r="HG47" s="123"/>
      <c r="HH47" s="123"/>
      <c r="HI47" s="122"/>
      <c r="HJ47" s="122"/>
      <c r="HK47" s="122"/>
      <c r="HL47" s="122"/>
      <c r="HM47" s="122"/>
      <c r="HN47" s="122"/>
      <c r="HO47" s="125">
        <f>AD47+AK47+AQ47+AW47+BO47+BU47+CA47+CM47+CS47+CY47+DE47+DK47+DQ47+DW47+EO47+EU47+FA47+FM47+FS47+FY47+GE47+GK47+GQ47+GW47</f>
        <v>0</v>
      </c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81">
        <f>HO47*IA46</f>
        <v>0</v>
      </c>
      <c r="IM47" s="82"/>
      <c r="IN47" s="82"/>
      <c r="IO47" s="82"/>
      <c r="IP47" s="82"/>
      <c r="IQ47" s="82"/>
      <c r="IR47" s="83"/>
    </row>
    <row r="48" spans="1:252" ht="16.5" customHeight="1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4"/>
      <c r="X48" s="90"/>
      <c r="Y48" s="91"/>
      <c r="Z48" s="91"/>
      <c r="AA48" s="91"/>
      <c r="AB48" s="91"/>
      <c r="AC48" s="92"/>
      <c r="AD48" s="76"/>
      <c r="AE48" s="77"/>
      <c r="AF48" s="77"/>
      <c r="AG48" s="77"/>
      <c r="AH48" s="77"/>
      <c r="AI48" s="77"/>
      <c r="AJ48" s="78"/>
      <c r="AK48" s="76"/>
      <c r="AL48" s="77"/>
      <c r="AM48" s="77"/>
      <c r="AN48" s="77"/>
      <c r="AO48" s="77"/>
      <c r="AP48" s="78"/>
      <c r="AQ48" s="76"/>
      <c r="AR48" s="77"/>
      <c r="AS48" s="77"/>
      <c r="AT48" s="77"/>
      <c r="AU48" s="77"/>
      <c r="AV48" s="78"/>
      <c r="AW48" s="76"/>
      <c r="AX48" s="77"/>
      <c r="AY48" s="77"/>
      <c r="AZ48" s="77"/>
      <c r="BA48" s="77"/>
      <c r="BB48" s="78"/>
      <c r="BC48" s="102"/>
      <c r="BD48" s="79"/>
      <c r="BE48" s="79"/>
      <c r="BF48" s="79"/>
      <c r="BG48" s="79"/>
      <c r="BH48" s="80"/>
      <c r="BI48" s="102"/>
      <c r="BJ48" s="79"/>
      <c r="BK48" s="79"/>
      <c r="BL48" s="79"/>
      <c r="BM48" s="79"/>
      <c r="BN48" s="80"/>
      <c r="BO48" s="76"/>
      <c r="BP48" s="77"/>
      <c r="BQ48" s="77"/>
      <c r="BR48" s="77"/>
      <c r="BS48" s="77"/>
      <c r="BT48" s="78"/>
      <c r="BU48" s="76"/>
      <c r="BV48" s="77"/>
      <c r="BW48" s="77"/>
      <c r="BX48" s="77"/>
      <c r="BY48" s="78"/>
      <c r="BZ48" s="49"/>
      <c r="CA48" s="76"/>
      <c r="CB48" s="77"/>
      <c r="CC48" s="77"/>
      <c r="CD48" s="77"/>
      <c r="CE48" s="77"/>
      <c r="CF48" s="78"/>
      <c r="CG48" s="102"/>
      <c r="CH48" s="79"/>
      <c r="CI48" s="79"/>
      <c r="CJ48" s="79"/>
      <c r="CK48" s="79"/>
      <c r="CL48" s="80"/>
      <c r="CM48" s="90"/>
      <c r="CN48" s="91"/>
      <c r="CO48" s="91"/>
      <c r="CP48" s="92"/>
      <c r="CQ48" s="53"/>
      <c r="CR48" s="53"/>
      <c r="CS48" s="76"/>
      <c r="CT48" s="77"/>
      <c r="CU48" s="77"/>
      <c r="CV48" s="77"/>
      <c r="CW48" s="77"/>
      <c r="CX48" s="78"/>
      <c r="CY48" s="76"/>
      <c r="CZ48" s="77"/>
      <c r="DA48" s="77"/>
      <c r="DB48" s="77"/>
      <c r="DC48" s="77"/>
      <c r="DD48" s="78"/>
      <c r="DE48" s="76"/>
      <c r="DF48" s="77"/>
      <c r="DG48" s="77"/>
      <c r="DH48" s="77"/>
      <c r="DI48" s="77"/>
      <c r="DJ48" s="78"/>
      <c r="DK48" s="76"/>
      <c r="DL48" s="77"/>
      <c r="DM48" s="77"/>
      <c r="DN48" s="77"/>
      <c r="DO48" s="77"/>
      <c r="DP48" s="78"/>
      <c r="DQ48" s="76"/>
      <c r="DR48" s="77"/>
      <c r="DS48" s="77"/>
      <c r="DT48" s="77"/>
      <c r="DU48" s="77"/>
      <c r="DV48" s="78"/>
      <c r="DW48" s="76"/>
      <c r="DX48" s="77"/>
      <c r="DY48" s="77"/>
      <c r="DZ48" s="77"/>
      <c r="EA48" s="77"/>
      <c r="EB48" s="78"/>
      <c r="EC48" s="317"/>
      <c r="ED48" s="318"/>
      <c r="EE48" s="318"/>
      <c r="EF48" s="318"/>
      <c r="EG48" s="318"/>
      <c r="EH48" s="319"/>
      <c r="EI48" s="81"/>
      <c r="EJ48" s="82"/>
      <c r="EK48" s="82"/>
      <c r="EL48" s="82"/>
      <c r="EM48" s="82"/>
      <c r="EN48" s="83"/>
      <c r="EO48" s="99"/>
      <c r="EP48" s="100"/>
      <c r="EQ48" s="100"/>
      <c r="ER48" s="100"/>
      <c r="ES48" s="100"/>
      <c r="ET48" s="101"/>
      <c r="EU48" s="99"/>
      <c r="EV48" s="100"/>
      <c r="EW48" s="100"/>
      <c r="EX48" s="100"/>
      <c r="EY48" s="100"/>
      <c r="EZ48" s="101"/>
      <c r="FA48" s="314"/>
      <c r="FB48" s="315"/>
      <c r="FC48" s="315"/>
      <c r="FD48" s="316"/>
      <c r="FE48" s="314"/>
      <c r="FF48" s="316"/>
      <c r="FG48" s="102"/>
      <c r="FH48" s="79"/>
      <c r="FI48" s="79"/>
      <c r="FJ48" s="79"/>
      <c r="FK48" s="79"/>
      <c r="FL48" s="80"/>
      <c r="FM48" s="90"/>
      <c r="FN48" s="91"/>
      <c r="FO48" s="91"/>
      <c r="FP48" s="91"/>
      <c r="FQ48" s="91"/>
      <c r="FR48" s="92"/>
      <c r="FS48" s="76"/>
      <c r="FT48" s="77"/>
      <c r="FU48" s="77"/>
      <c r="FV48" s="77"/>
      <c r="FW48" s="77"/>
      <c r="FX48" s="78"/>
      <c r="FY48" s="76"/>
      <c r="FZ48" s="77"/>
      <c r="GA48" s="77"/>
      <c r="GB48" s="77"/>
      <c r="GC48" s="77"/>
      <c r="GD48" s="78"/>
      <c r="GE48" s="76"/>
      <c r="GF48" s="77"/>
      <c r="GG48" s="77"/>
      <c r="GH48" s="77"/>
      <c r="GI48" s="77"/>
      <c r="GJ48" s="78"/>
      <c r="GK48" s="76"/>
      <c r="GL48" s="77"/>
      <c r="GM48" s="77"/>
      <c r="GN48" s="77"/>
      <c r="GO48" s="77"/>
      <c r="GP48" s="78"/>
      <c r="GQ48" s="76"/>
      <c r="GR48" s="77"/>
      <c r="GS48" s="77"/>
      <c r="GT48" s="77"/>
      <c r="GU48" s="77"/>
      <c r="GV48" s="78"/>
      <c r="GW48" s="49"/>
      <c r="GX48" s="49"/>
      <c r="GY48" s="49"/>
      <c r="GZ48" s="49"/>
      <c r="HA48" s="49"/>
      <c r="HB48" s="49"/>
      <c r="HC48" s="102"/>
      <c r="HD48" s="79"/>
      <c r="HE48" s="79"/>
      <c r="HF48" s="79"/>
      <c r="HG48" s="79"/>
      <c r="HH48" s="80"/>
      <c r="HI48" s="90"/>
      <c r="HJ48" s="91"/>
      <c r="HK48" s="91"/>
      <c r="HL48" s="91"/>
      <c r="HM48" s="91"/>
      <c r="HN48" s="92"/>
      <c r="HO48" s="93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5"/>
      <c r="IA48" s="76"/>
      <c r="IB48" s="77"/>
      <c r="IC48" s="77"/>
      <c r="ID48" s="77"/>
      <c r="IE48" s="77"/>
      <c r="IF48" s="77"/>
      <c r="IG48" s="77"/>
      <c r="IH48" s="77"/>
      <c r="II48" s="77"/>
      <c r="IJ48" s="77"/>
      <c r="IK48" s="78"/>
      <c r="IL48" s="81"/>
      <c r="IM48" s="82"/>
      <c r="IN48" s="82"/>
      <c r="IO48" s="82"/>
      <c r="IP48" s="82"/>
      <c r="IQ48" s="82"/>
      <c r="IR48" s="47"/>
    </row>
    <row r="49" spans="1:252" ht="16.5" customHeight="1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90"/>
      <c r="Y49" s="91"/>
      <c r="Z49" s="91"/>
      <c r="AA49" s="91"/>
      <c r="AB49" s="91"/>
      <c r="AC49" s="92"/>
      <c r="AD49" s="76"/>
      <c r="AE49" s="77"/>
      <c r="AF49" s="77"/>
      <c r="AG49" s="77"/>
      <c r="AH49" s="77"/>
      <c r="AI49" s="77"/>
      <c r="AJ49" s="78"/>
      <c r="AK49" s="76"/>
      <c r="AL49" s="77"/>
      <c r="AM49" s="77"/>
      <c r="AN49" s="77"/>
      <c r="AO49" s="77"/>
      <c r="AP49" s="78"/>
      <c r="AQ49" s="76"/>
      <c r="AR49" s="77"/>
      <c r="AS49" s="77"/>
      <c r="AT49" s="77"/>
      <c r="AU49" s="77"/>
      <c r="AV49" s="78"/>
      <c r="AW49" s="76"/>
      <c r="AX49" s="77"/>
      <c r="AY49" s="77"/>
      <c r="AZ49" s="77"/>
      <c r="BA49" s="77"/>
      <c r="BB49" s="78"/>
      <c r="BC49" s="102"/>
      <c r="BD49" s="79"/>
      <c r="BE49" s="79"/>
      <c r="BF49" s="79"/>
      <c r="BG49" s="79"/>
      <c r="BH49" s="80"/>
      <c r="BI49" s="102"/>
      <c r="BJ49" s="79"/>
      <c r="BK49" s="79"/>
      <c r="BL49" s="79"/>
      <c r="BM49" s="79"/>
      <c r="BN49" s="80"/>
      <c r="BO49" s="76"/>
      <c r="BP49" s="77"/>
      <c r="BQ49" s="77"/>
      <c r="BR49" s="77"/>
      <c r="BS49" s="77"/>
      <c r="BT49" s="78"/>
      <c r="BU49" s="76"/>
      <c r="BV49" s="77"/>
      <c r="BW49" s="77"/>
      <c r="BX49" s="77"/>
      <c r="BY49" s="78"/>
      <c r="BZ49" s="49"/>
      <c r="CA49" s="76"/>
      <c r="CB49" s="77"/>
      <c r="CC49" s="77"/>
      <c r="CD49" s="77"/>
      <c r="CE49" s="77"/>
      <c r="CF49" s="78"/>
      <c r="CG49" s="102"/>
      <c r="CH49" s="79"/>
      <c r="CI49" s="79"/>
      <c r="CJ49" s="79"/>
      <c r="CK49" s="79"/>
      <c r="CL49" s="80"/>
      <c r="CM49" s="90"/>
      <c r="CN49" s="91"/>
      <c r="CO49" s="91"/>
      <c r="CP49" s="92"/>
      <c r="CQ49" s="53"/>
      <c r="CR49" s="53"/>
      <c r="CS49" s="76"/>
      <c r="CT49" s="77"/>
      <c r="CU49" s="77"/>
      <c r="CV49" s="77"/>
      <c r="CW49" s="77"/>
      <c r="CX49" s="78"/>
      <c r="CY49" s="76"/>
      <c r="CZ49" s="77"/>
      <c r="DA49" s="77"/>
      <c r="DB49" s="77"/>
      <c r="DC49" s="77"/>
      <c r="DD49" s="78"/>
      <c r="DE49" s="76"/>
      <c r="DF49" s="77"/>
      <c r="DG49" s="77"/>
      <c r="DH49" s="77"/>
      <c r="DI49" s="77"/>
      <c r="DJ49" s="78"/>
      <c r="DK49" s="76"/>
      <c r="DL49" s="77"/>
      <c r="DM49" s="77"/>
      <c r="DN49" s="77"/>
      <c r="DO49" s="77"/>
      <c r="DP49" s="78"/>
      <c r="DQ49" s="76"/>
      <c r="DR49" s="77"/>
      <c r="DS49" s="77"/>
      <c r="DT49" s="77"/>
      <c r="DU49" s="77"/>
      <c r="DV49" s="78"/>
      <c r="DW49" s="76"/>
      <c r="DX49" s="77"/>
      <c r="DY49" s="77"/>
      <c r="DZ49" s="77"/>
      <c r="EA49" s="77"/>
      <c r="EB49" s="78"/>
      <c r="EC49" s="81">
        <f>CM49+CS49+CY49+DE49+DK49</f>
        <v>0</v>
      </c>
      <c r="ED49" s="82"/>
      <c r="EE49" s="82"/>
      <c r="EF49" s="82"/>
      <c r="EG49" s="82"/>
      <c r="EH49" s="83"/>
      <c r="EI49" s="81">
        <f>EC49*IA48</f>
        <v>0</v>
      </c>
      <c r="EJ49" s="82"/>
      <c r="EK49" s="82"/>
      <c r="EL49" s="82"/>
      <c r="EM49" s="82"/>
      <c r="EN49" s="83"/>
      <c r="EO49" s="87"/>
      <c r="EP49" s="88"/>
      <c r="EQ49" s="88"/>
      <c r="ER49" s="88"/>
      <c r="ES49" s="88"/>
      <c r="ET49" s="89"/>
      <c r="EU49" s="76"/>
      <c r="EV49" s="77"/>
      <c r="EW49" s="77"/>
      <c r="EX49" s="77"/>
      <c r="EY49" s="77"/>
      <c r="EZ49" s="78"/>
      <c r="FA49" s="314"/>
      <c r="FB49" s="315"/>
      <c r="FC49" s="315"/>
      <c r="FD49" s="316"/>
      <c r="FE49" s="314"/>
      <c r="FF49" s="316"/>
      <c r="FG49" s="102">
        <f>(EO49+EU49+FA49+FE49)*IA48</f>
        <v>0</v>
      </c>
      <c r="FH49" s="79"/>
      <c r="FI49" s="79"/>
      <c r="FJ49" s="79"/>
      <c r="FK49" s="79"/>
      <c r="FL49" s="80"/>
      <c r="FM49" s="90"/>
      <c r="FN49" s="91"/>
      <c r="FO49" s="91"/>
      <c r="FP49" s="91"/>
      <c r="FQ49" s="91"/>
      <c r="FR49" s="92"/>
      <c r="FS49" s="76"/>
      <c r="FT49" s="77"/>
      <c r="FU49" s="77"/>
      <c r="FV49" s="77"/>
      <c r="FW49" s="77"/>
      <c r="FX49" s="78"/>
      <c r="FY49" s="76"/>
      <c r="FZ49" s="77"/>
      <c r="GA49" s="77"/>
      <c r="GB49" s="77"/>
      <c r="GC49" s="77"/>
      <c r="GD49" s="78"/>
      <c r="GE49" s="76"/>
      <c r="GF49" s="77"/>
      <c r="GG49" s="77"/>
      <c r="GH49" s="77"/>
      <c r="GI49" s="77"/>
      <c r="GJ49" s="78"/>
      <c r="GK49" s="76"/>
      <c r="GL49" s="77"/>
      <c r="GM49" s="77"/>
      <c r="GN49" s="77"/>
      <c r="GO49" s="77"/>
      <c r="GP49" s="78"/>
      <c r="GQ49" s="76"/>
      <c r="GR49" s="77"/>
      <c r="GS49" s="77"/>
      <c r="GT49" s="77"/>
      <c r="GU49" s="77"/>
      <c r="GV49" s="78"/>
      <c r="GW49" s="49"/>
      <c r="GX49" s="49"/>
      <c r="GY49" s="49"/>
      <c r="GZ49" s="49"/>
      <c r="HA49" s="49"/>
      <c r="HB49" s="49"/>
      <c r="HC49" s="102"/>
      <c r="HD49" s="79"/>
      <c r="HE49" s="79"/>
      <c r="HF49" s="79"/>
      <c r="HG49" s="79"/>
      <c r="HH49" s="80"/>
      <c r="HI49" s="76"/>
      <c r="HJ49" s="77"/>
      <c r="HK49" s="77"/>
      <c r="HL49" s="77"/>
      <c r="HM49" s="77"/>
      <c r="HN49" s="78"/>
      <c r="HO49" s="93">
        <f>AD49+AK49+AQ49+AW49+BO49+BU49+CA49+CM49+CS49+CY49+DE49+DK49+DQ49+DW49+EO49+EU49+FA49+FE49+FM49+FS49+FY49+GE49+GK49+GQ49</f>
        <v>0</v>
      </c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5"/>
      <c r="IA49" s="76"/>
      <c r="IB49" s="77"/>
      <c r="IC49" s="77"/>
      <c r="ID49" s="77"/>
      <c r="IE49" s="77"/>
      <c r="IF49" s="77"/>
      <c r="IG49" s="77"/>
      <c r="IH49" s="77"/>
      <c r="II49" s="77"/>
      <c r="IJ49" s="77"/>
      <c r="IK49" s="78"/>
      <c r="IL49" s="81">
        <f>HO49*IA48</f>
        <v>0</v>
      </c>
      <c r="IM49" s="82"/>
      <c r="IN49" s="82"/>
      <c r="IO49" s="82"/>
      <c r="IP49" s="82"/>
      <c r="IQ49" s="82"/>
      <c r="IR49" s="83"/>
    </row>
    <row r="50" spans="1:252" ht="16.5" customHeight="1" x14ac:dyDescent="0.2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1"/>
      <c r="X50" s="90"/>
      <c r="Y50" s="91"/>
      <c r="Z50" s="91"/>
      <c r="AA50" s="91"/>
      <c r="AB50" s="91"/>
      <c r="AC50" s="92"/>
      <c r="AD50" s="76"/>
      <c r="AE50" s="77"/>
      <c r="AF50" s="77"/>
      <c r="AG50" s="77"/>
      <c r="AH50" s="77"/>
      <c r="AI50" s="77"/>
      <c r="AJ50" s="78"/>
      <c r="AK50" s="76"/>
      <c r="AL50" s="77"/>
      <c r="AM50" s="77"/>
      <c r="AN50" s="77"/>
      <c r="AO50" s="77"/>
      <c r="AP50" s="78"/>
      <c r="AQ50" s="76"/>
      <c r="AR50" s="77"/>
      <c r="AS50" s="77"/>
      <c r="AT50" s="77"/>
      <c r="AU50" s="77"/>
      <c r="AV50" s="78"/>
      <c r="AW50" s="76"/>
      <c r="AX50" s="77"/>
      <c r="AY50" s="77"/>
      <c r="AZ50" s="77"/>
      <c r="BA50" s="77"/>
      <c r="BB50" s="78"/>
      <c r="BC50" s="102"/>
      <c r="BD50" s="79"/>
      <c r="BE50" s="79"/>
      <c r="BF50" s="79"/>
      <c r="BG50" s="79"/>
      <c r="BH50" s="80"/>
      <c r="BI50" s="102"/>
      <c r="BJ50" s="79"/>
      <c r="BK50" s="79"/>
      <c r="BL50" s="79"/>
      <c r="BM50" s="79"/>
      <c r="BN50" s="80"/>
      <c r="BO50" s="76"/>
      <c r="BP50" s="77"/>
      <c r="BQ50" s="77"/>
      <c r="BR50" s="77"/>
      <c r="BS50" s="77"/>
      <c r="BT50" s="78"/>
      <c r="BU50" s="76"/>
      <c r="BV50" s="77"/>
      <c r="BW50" s="77"/>
      <c r="BX50" s="77"/>
      <c r="BY50" s="78"/>
      <c r="BZ50" s="49"/>
      <c r="CA50" s="76"/>
      <c r="CB50" s="77"/>
      <c r="CC50" s="77"/>
      <c r="CD50" s="77"/>
      <c r="CE50" s="77"/>
      <c r="CF50" s="78"/>
      <c r="CG50" s="102"/>
      <c r="CH50" s="79"/>
      <c r="CI50" s="79"/>
      <c r="CJ50" s="79"/>
      <c r="CK50" s="79"/>
      <c r="CL50" s="80"/>
      <c r="CM50" s="90"/>
      <c r="CN50" s="91"/>
      <c r="CO50" s="91"/>
      <c r="CP50" s="92"/>
      <c r="CQ50" s="53"/>
      <c r="CR50" s="53"/>
      <c r="CS50" s="76"/>
      <c r="CT50" s="77"/>
      <c r="CU50" s="77"/>
      <c r="CV50" s="77"/>
      <c r="CW50" s="77"/>
      <c r="CX50" s="78"/>
      <c r="CY50" s="76"/>
      <c r="CZ50" s="77"/>
      <c r="DA50" s="77"/>
      <c r="DB50" s="77"/>
      <c r="DC50" s="77"/>
      <c r="DD50" s="78"/>
      <c r="DE50" s="76"/>
      <c r="DF50" s="77"/>
      <c r="DG50" s="77"/>
      <c r="DH50" s="77"/>
      <c r="DI50" s="77"/>
      <c r="DJ50" s="78"/>
      <c r="DK50" s="76"/>
      <c r="DL50" s="77"/>
      <c r="DM50" s="77"/>
      <c r="DN50" s="77"/>
      <c r="DO50" s="77"/>
      <c r="DP50" s="78"/>
      <c r="DQ50" s="76"/>
      <c r="DR50" s="77"/>
      <c r="DS50" s="77"/>
      <c r="DT50" s="77"/>
      <c r="DU50" s="77"/>
      <c r="DV50" s="78"/>
      <c r="DW50" s="76"/>
      <c r="DX50" s="77"/>
      <c r="DY50" s="77"/>
      <c r="DZ50" s="77"/>
      <c r="EA50" s="77"/>
      <c r="EB50" s="78"/>
      <c r="EC50" s="317"/>
      <c r="ED50" s="318"/>
      <c r="EE50" s="318"/>
      <c r="EF50" s="318"/>
      <c r="EG50" s="318"/>
      <c r="EH50" s="319"/>
      <c r="EI50" s="81"/>
      <c r="EJ50" s="82"/>
      <c r="EK50" s="82"/>
      <c r="EL50" s="82"/>
      <c r="EM50" s="82"/>
      <c r="EN50" s="83"/>
      <c r="EO50" s="302"/>
      <c r="EP50" s="303"/>
      <c r="EQ50" s="303"/>
      <c r="ER50" s="303"/>
      <c r="ES50" s="303"/>
      <c r="ET50" s="304"/>
      <c r="EU50" s="302"/>
      <c r="EV50" s="303"/>
      <c r="EW50" s="303"/>
      <c r="EX50" s="303"/>
      <c r="EY50" s="303"/>
      <c r="EZ50" s="304"/>
      <c r="FA50" s="314"/>
      <c r="FB50" s="315"/>
      <c r="FC50" s="315"/>
      <c r="FD50" s="316"/>
      <c r="FE50" s="314"/>
      <c r="FF50" s="316"/>
      <c r="FG50" s="102"/>
      <c r="FH50" s="79"/>
      <c r="FI50" s="79"/>
      <c r="FJ50" s="79"/>
      <c r="FK50" s="79"/>
      <c r="FL50" s="80"/>
      <c r="FM50" s="90"/>
      <c r="FN50" s="91"/>
      <c r="FO50" s="91"/>
      <c r="FP50" s="91"/>
      <c r="FQ50" s="91"/>
      <c r="FR50" s="92"/>
      <c r="FS50" s="76"/>
      <c r="FT50" s="77"/>
      <c r="FU50" s="77"/>
      <c r="FV50" s="77"/>
      <c r="FW50" s="77"/>
      <c r="FX50" s="78"/>
      <c r="FY50" s="76"/>
      <c r="FZ50" s="77"/>
      <c r="GA50" s="77"/>
      <c r="GB50" s="77"/>
      <c r="GC50" s="77"/>
      <c r="GD50" s="78"/>
      <c r="GE50" s="76"/>
      <c r="GF50" s="77"/>
      <c r="GG50" s="77"/>
      <c r="GH50" s="77"/>
      <c r="GI50" s="77"/>
      <c r="GJ50" s="78"/>
      <c r="GK50" s="76"/>
      <c r="GL50" s="77"/>
      <c r="GM50" s="77"/>
      <c r="GN50" s="77"/>
      <c r="GO50" s="77"/>
      <c r="GP50" s="78"/>
      <c r="GQ50" s="76"/>
      <c r="GR50" s="77"/>
      <c r="GS50" s="77"/>
      <c r="GT50" s="77"/>
      <c r="GU50" s="77"/>
      <c r="GV50" s="78"/>
      <c r="GW50" s="49"/>
      <c r="GX50" s="49"/>
      <c r="GY50" s="49"/>
      <c r="GZ50" s="49"/>
      <c r="HA50" s="49"/>
      <c r="HB50" s="49"/>
      <c r="HC50" s="102"/>
      <c r="HD50" s="79"/>
      <c r="HE50" s="79"/>
      <c r="HF50" s="79"/>
      <c r="HG50" s="79"/>
      <c r="HH50" s="80"/>
      <c r="HI50" s="76"/>
      <c r="HJ50" s="77"/>
      <c r="HK50" s="77"/>
      <c r="HL50" s="77"/>
      <c r="HM50" s="77"/>
      <c r="HN50" s="78"/>
      <c r="HO50" s="93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5"/>
      <c r="IA50" s="76"/>
      <c r="IB50" s="77"/>
      <c r="IC50" s="77"/>
      <c r="ID50" s="77"/>
      <c r="IE50" s="77"/>
      <c r="IF50" s="77"/>
      <c r="IG50" s="77"/>
      <c r="IH50" s="77"/>
      <c r="II50" s="77"/>
      <c r="IJ50" s="77"/>
      <c r="IK50" s="78"/>
      <c r="IL50" s="81"/>
      <c r="IM50" s="82"/>
      <c r="IN50" s="82"/>
      <c r="IO50" s="82"/>
      <c r="IP50" s="82"/>
      <c r="IQ50" s="82"/>
      <c r="IR50" s="83"/>
    </row>
    <row r="51" spans="1:252" ht="16.5" customHeight="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90"/>
      <c r="Y51" s="91"/>
      <c r="Z51" s="91"/>
      <c r="AA51" s="91"/>
      <c r="AB51" s="91"/>
      <c r="AC51" s="92"/>
      <c r="AD51" s="76"/>
      <c r="AE51" s="77"/>
      <c r="AF51" s="77"/>
      <c r="AG51" s="77"/>
      <c r="AH51" s="77"/>
      <c r="AI51" s="77"/>
      <c r="AJ51" s="78"/>
      <c r="AK51" s="76"/>
      <c r="AL51" s="77"/>
      <c r="AM51" s="77"/>
      <c r="AN51" s="77"/>
      <c r="AO51" s="77"/>
      <c r="AP51" s="78"/>
      <c r="AQ51" s="76"/>
      <c r="AR51" s="77"/>
      <c r="AS51" s="77"/>
      <c r="AT51" s="77"/>
      <c r="AU51" s="77"/>
      <c r="AV51" s="78"/>
      <c r="AW51" s="76"/>
      <c r="AX51" s="77"/>
      <c r="AY51" s="77"/>
      <c r="AZ51" s="77"/>
      <c r="BA51" s="77"/>
      <c r="BB51" s="78"/>
      <c r="BC51" s="102"/>
      <c r="BD51" s="79"/>
      <c r="BE51" s="79"/>
      <c r="BF51" s="79"/>
      <c r="BG51" s="79"/>
      <c r="BH51" s="80"/>
      <c r="BI51" s="102"/>
      <c r="BJ51" s="79"/>
      <c r="BK51" s="79"/>
      <c r="BL51" s="79"/>
      <c r="BM51" s="79"/>
      <c r="BN51" s="80"/>
      <c r="BO51" s="76"/>
      <c r="BP51" s="77"/>
      <c r="BQ51" s="77"/>
      <c r="BR51" s="77"/>
      <c r="BS51" s="77"/>
      <c r="BT51" s="78"/>
      <c r="BU51" s="76"/>
      <c r="BV51" s="77"/>
      <c r="BW51" s="77"/>
      <c r="BX51" s="77"/>
      <c r="BY51" s="78"/>
      <c r="BZ51" s="49"/>
      <c r="CA51" s="76"/>
      <c r="CB51" s="77"/>
      <c r="CC51" s="77"/>
      <c r="CD51" s="77"/>
      <c r="CE51" s="77"/>
      <c r="CF51" s="78"/>
      <c r="CG51" s="102"/>
      <c r="CH51" s="79"/>
      <c r="CI51" s="79"/>
      <c r="CJ51" s="79"/>
      <c r="CK51" s="79"/>
      <c r="CL51" s="80"/>
      <c r="CM51" s="90"/>
      <c r="CN51" s="91"/>
      <c r="CO51" s="91"/>
      <c r="CP51" s="92"/>
      <c r="CQ51" s="53"/>
      <c r="CR51" s="53"/>
      <c r="CS51" s="76"/>
      <c r="CT51" s="77"/>
      <c r="CU51" s="77"/>
      <c r="CV51" s="77"/>
      <c r="CW51" s="77"/>
      <c r="CX51" s="78"/>
      <c r="CY51" s="76"/>
      <c r="CZ51" s="77"/>
      <c r="DA51" s="77"/>
      <c r="DB51" s="77"/>
      <c r="DC51" s="77"/>
      <c r="DD51" s="78"/>
      <c r="DE51" s="76"/>
      <c r="DF51" s="77"/>
      <c r="DG51" s="77"/>
      <c r="DH51" s="77"/>
      <c r="DI51" s="77"/>
      <c r="DJ51" s="78"/>
      <c r="DK51" s="76"/>
      <c r="DL51" s="77"/>
      <c r="DM51" s="77"/>
      <c r="DN51" s="77"/>
      <c r="DO51" s="77"/>
      <c r="DP51" s="78"/>
      <c r="DQ51" s="76"/>
      <c r="DR51" s="77"/>
      <c r="DS51" s="77"/>
      <c r="DT51" s="77"/>
      <c r="DU51" s="77"/>
      <c r="DV51" s="78"/>
      <c r="DW51" s="76"/>
      <c r="DX51" s="77"/>
      <c r="DY51" s="77"/>
      <c r="DZ51" s="77"/>
      <c r="EA51" s="77"/>
      <c r="EB51" s="78"/>
      <c r="EC51" s="317"/>
      <c r="ED51" s="318"/>
      <c r="EE51" s="318"/>
      <c r="EF51" s="318"/>
      <c r="EG51" s="318"/>
      <c r="EH51" s="319"/>
      <c r="EI51" s="81"/>
      <c r="EJ51" s="82"/>
      <c r="EK51" s="82"/>
      <c r="EL51" s="82"/>
      <c r="EM51" s="82"/>
      <c r="EN51" s="83"/>
      <c r="EO51" s="76"/>
      <c r="EP51" s="77"/>
      <c r="EQ51" s="77"/>
      <c r="ER51" s="77"/>
      <c r="ES51" s="77"/>
      <c r="ET51" s="78"/>
      <c r="EU51" s="76"/>
      <c r="EV51" s="77"/>
      <c r="EW51" s="77"/>
      <c r="EX51" s="77"/>
      <c r="EY51" s="77"/>
      <c r="EZ51" s="78"/>
      <c r="FA51" s="314"/>
      <c r="FB51" s="315"/>
      <c r="FC51" s="315"/>
      <c r="FD51" s="316"/>
      <c r="FE51" s="314"/>
      <c r="FF51" s="316"/>
      <c r="FG51" s="102">
        <f>(EO51+EU51+FA51+FE51)*IA50</f>
        <v>0</v>
      </c>
      <c r="FH51" s="79"/>
      <c r="FI51" s="79"/>
      <c r="FJ51" s="79"/>
      <c r="FK51" s="79"/>
      <c r="FL51" s="80"/>
      <c r="FM51" s="90"/>
      <c r="FN51" s="91"/>
      <c r="FO51" s="91"/>
      <c r="FP51" s="91"/>
      <c r="FQ51" s="91"/>
      <c r="FR51" s="92"/>
      <c r="FS51" s="76"/>
      <c r="FT51" s="77"/>
      <c r="FU51" s="77"/>
      <c r="FV51" s="77"/>
      <c r="FW51" s="77"/>
      <c r="FX51" s="78"/>
      <c r="FY51" s="76"/>
      <c r="FZ51" s="77"/>
      <c r="GA51" s="77"/>
      <c r="GB51" s="77"/>
      <c r="GC51" s="77"/>
      <c r="GD51" s="78"/>
      <c r="GE51" s="76"/>
      <c r="GF51" s="77"/>
      <c r="GG51" s="77"/>
      <c r="GH51" s="77"/>
      <c r="GI51" s="77"/>
      <c r="GJ51" s="78"/>
      <c r="GK51" s="76"/>
      <c r="GL51" s="77"/>
      <c r="GM51" s="77"/>
      <c r="GN51" s="77"/>
      <c r="GO51" s="77"/>
      <c r="GP51" s="78"/>
      <c r="GQ51" s="76"/>
      <c r="GR51" s="77"/>
      <c r="GS51" s="77"/>
      <c r="GT51" s="77"/>
      <c r="GU51" s="77"/>
      <c r="GV51" s="78"/>
      <c r="GW51" s="49"/>
      <c r="GX51" s="49"/>
      <c r="GY51" s="49"/>
      <c r="GZ51" s="49"/>
      <c r="HA51" s="49"/>
      <c r="HB51" s="49"/>
      <c r="HC51" s="102"/>
      <c r="HD51" s="79"/>
      <c r="HE51" s="79"/>
      <c r="HF51" s="79"/>
      <c r="HG51" s="79"/>
      <c r="HH51" s="80"/>
      <c r="HI51" s="76"/>
      <c r="HJ51" s="77"/>
      <c r="HK51" s="77"/>
      <c r="HL51" s="77"/>
      <c r="HM51" s="77"/>
      <c r="HN51" s="78"/>
      <c r="HO51" s="93">
        <f>AD51+AK51+AQ51+AW51+BO51+BU51+CA51+CM51+CS51+CY51+DE51+DK51+DQ51+DW51+EO51+EU51+FA51+FE51+FM51+FS51+FY51+GE51+GK51+GQ51</f>
        <v>0</v>
      </c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5"/>
      <c r="IA51" s="76"/>
      <c r="IB51" s="77"/>
      <c r="IC51" s="77"/>
      <c r="ID51" s="77"/>
      <c r="IE51" s="77"/>
      <c r="IF51" s="77"/>
      <c r="IG51" s="77"/>
      <c r="IH51" s="77"/>
      <c r="II51" s="77"/>
      <c r="IJ51" s="77"/>
      <c r="IK51" s="78"/>
      <c r="IL51" s="81">
        <f>HO51*IA50</f>
        <v>0</v>
      </c>
      <c r="IM51" s="82"/>
      <c r="IN51" s="82"/>
      <c r="IO51" s="82"/>
      <c r="IP51" s="82"/>
      <c r="IQ51" s="82"/>
      <c r="IR51" s="83"/>
    </row>
    <row r="52" spans="1:252" ht="16.5" customHeight="1" x14ac:dyDescent="0.2">
      <c r="A52" s="103" t="s">
        <v>80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4"/>
      <c r="X52" s="90"/>
      <c r="Y52" s="91"/>
      <c r="Z52" s="91"/>
      <c r="AA52" s="91"/>
      <c r="AB52" s="91"/>
      <c r="AC52" s="92"/>
      <c r="AD52" s="302"/>
      <c r="AE52" s="303"/>
      <c r="AF52" s="303"/>
      <c r="AG52" s="303"/>
      <c r="AH52" s="303"/>
      <c r="AI52" s="303"/>
      <c r="AJ52" s="304"/>
      <c r="AK52" s="302">
        <v>1E-3</v>
      </c>
      <c r="AL52" s="303"/>
      <c r="AM52" s="303"/>
      <c r="AN52" s="303"/>
      <c r="AO52" s="303"/>
      <c r="AP52" s="304"/>
      <c r="AQ52" s="76"/>
      <c r="AR52" s="77"/>
      <c r="AS52" s="77"/>
      <c r="AT52" s="77"/>
      <c r="AU52" s="77"/>
      <c r="AV52" s="78"/>
      <c r="AW52" s="76"/>
      <c r="AX52" s="77"/>
      <c r="AY52" s="77"/>
      <c r="AZ52" s="77"/>
      <c r="BA52" s="77"/>
      <c r="BB52" s="78"/>
      <c r="BC52" s="299">
        <f>AD52+AQ52</f>
        <v>0</v>
      </c>
      <c r="BD52" s="300"/>
      <c r="BE52" s="300"/>
      <c r="BF52" s="300"/>
      <c r="BG52" s="300"/>
      <c r="BH52" s="301"/>
      <c r="BI52" s="299">
        <f>AK52+AW52</f>
        <v>1E-3</v>
      </c>
      <c r="BJ52" s="300"/>
      <c r="BK52" s="300"/>
      <c r="BL52" s="300"/>
      <c r="BM52" s="300"/>
      <c r="BN52" s="301"/>
      <c r="BO52" s="76"/>
      <c r="BP52" s="77"/>
      <c r="BQ52" s="77"/>
      <c r="BR52" s="77"/>
      <c r="BS52" s="77"/>
      <c r="BT52" s="78"/>
      <c r="BU52" s="76"/>
      <c r="BV52" s="77"/>
      <c r="BW52" s="77"/>
      <c r="BX52" s="77"/>
      <c r="BY52" s="78"/>
      <c r="BZ52" s="49"/>
      <c r="CA52" s="76"/>
      <c r="CB52" s="77"/>
      <c r="CC52" s="77"/>
      <c r="CD52" s="77"/>
      <c r="CE52" s="77"/>
      <c r="CF52" s="78"/>
      <c r="CG52" s="102"/>
      <c r="CH52" s="79"/>
      <c r="CI52" s="79"/>
      <c r="CJ52" s="79"/>
      <c r="CK52" s="79"/>
      <c r="CL52" s="80"/>
      <c r="CM52" s="90"/>
      <c r="CN52" s="91"/>
      <c r="CO52" s="91"/>
      <c r="CP52" s="92"/>
      <c r="CQ52" s="53"/>
      <c r="CR52" s="53"/>
      <c r="CS52" s="76"/>
      <c r="CT52" s="77"/>
      <c r="CU52" s="77"/>
      <c r="CV52" s="77"/>
      <c r="CW52" s="77"/>
      <c r="CX52" s="78"/>
      <c r="CY52" s="76"/>
      <c r="CZ52" s="77"/>
      <c r="DA52" s="77"/>
      <c r="DB52" s="77"/>
      <c r="DC52" s="77"/>
      <c r="DD52" s="78"/>
      <c r="DE52" s="76"/>
      <c r="DF52" s="77"/>
      <c r="DG52" s="77"/>
      <c r="DH52" s="77"/>
      <c r="DI52" s="77"/>
      <c r="DJ52" s="78"/>
      <c r="DK52" s="76"/>
      <c r="DL52" s="77"/>
      <c r="DM52" s="77"/>
      <c r="DN52" s="77"/>
      <c r="DO52" s="77"/>
      <c r="DP52" s="78"/>
      <c r="DQ52" s="76"/>
      <c r="DR52" s="77"/>
      <c r="DS52" s="77"/>
      <c r="DT52" s="77"/>
      <c r="DU52" s="77"/>
      <c r="DV52" s="78"/>
      <c r="DW52" s="76"/>
      <c r="DX52" s="77"/>
      <c r="DY52" s="77"/>
      <c r="DZ52" s="77"/>
      <c r="EA52" s="77"/>
      <c r="EB52" s="78"/>
      <c r="EC52" s="317"/>
      <c r="ED52" s="318"/>
      <c r="EE52" s="318"/>
      <c r="EF52" s="318"/>
      <c r="EG52" s="318"/>
      <c r="EH52" s="319"/>
      <c r="EI52" s="81"/>
      <c r="EJ52" s="82"/>
      <c r="EK52" s="82"/>
      <c r="EL52" s="82"/>
      <c r="EM52" s="82"/>
      <c r="EN52" s="83"/>
      <c r="EO52" s="84"/>
      <c r="EP52" s="85"/>
      <c r="EQ52" s="85"/>
      <c r="ER52" s="85"/>
      <c r="ES52" s="85"/>
      <c r="ET52" s="86"/>
      <c r="EU52" s="84"/>
      <c r="EV52" s="85"/>
      <c r="EW52" s="85"/>
      <c r="EX52" s="85"/>
      <c r="EY52" s="85"/>
      <c r="EZ52" s="86"/>
      <c r="FA52" s="314"/>
      <c r="FB52" s="315"/>
      <c r="FC52" s="315"/>
      <c r="FD52" s="316"/>
      <c r="FE52" s="314"/>
      <c r="FF52" s="316"/>
      <c r="FG52" s="102"/>
      <c r="FH52" s="79"/>
      <c r="FI52" s="79"/>
      <c r="FJ52" s="79"/>
      <c r="FK52" s="79"/>
      <c r="FL52" s="80"/>
      <c r="FM52" s="305"/>
      <c r="FN52" s="306"/>
      <c r="FO52" s="306"/>
      <c r="FP52" s="306"/>
      <c r="FQ52" s="306"/>
      <c r="FR52" s="307"/>
      <c r="FS52" s="311"/>
      <c r="FT52" s="312"/>
      <c r="FU52" s="312"/>
      <c r="FV52" s="312"/>
      <c r="FW52" s="312"/>
      <c r="FX52" s="313"/>
      <c r="FY52" s="76"/>
      <c r="FZ52" s="77"/>
      <c r="GA52" s="77"/>
      <c r="GB52" s="77"/>
      <c r="GC52" s="77"/>
      <c r="GD52" s="78"/>
      <c r="GE52" s="76"/>
      <c r="GF52" s="77"/>
      <c r="GG52" s="77"/>
      <c r="GH52" s="77"/>
      <c r="GI52" s="77"/>
      <c r="GJ52" s="78"/>
      <c r="GK52" s="76"/>
      <c r="GL52" s="77"/>
      <c r="GM52" s="77"/>
      <c r="GN52" s="77"/>
      <c r="GO52" s="77"/>
      <c r="GP52" s="78"/>
      <c r="GQ52" s="76"/>
      <c r="GR52" s="77"/>
      <c r="GS52" s="77"/>
      <c r="GT52" s="77"/>
      <c r="GU52" s="77"/>
      <c r="GV52" s="78"/>
      <c r="GW52" s="49"/>
      <c r="GX52" s="49"/>
      <c r="GY52" s="49"/>
      <c r="GZ52" s="49"/>
      <c r="HA52" s="49"/>
      <c r="HB52" s="49"/>
      <c r="HC52" s="102"/>
      <c r="HD52" s="79"/>
      <c r="HE52" s="79"/>
      <c r="HF52" s="79"/>
      <c r="HG52" s="79"/>
      <c r="HH52" s="80"/>
      <c r="HI52" s="90" t="s">
        <v>160</v>
      </c>
      <c r="HJ52" s="91"/>
      <c r="HK52" s="91"/>
      <c r="HL52" s="91"/>
      <c r="HM52" s="91"/>
      <c r="HN52" s="92"/>
      <c r="HO52" s="93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5"/>
      <c r="IA52" s="76">
        <v>575.73</v>
      </c>
      <c r="IB52" s="77"/>
      <c r="IC52" s="77"/>
      <c r="ID52" s="77"/>
      <c r="IE52" s="77"/>
      <c r="IF52" s="77"/>
      <c r="IG52" s="77"/>
      <c r="IH52" s="77"/>
      <c r="II52" s="77"/>
      <c r="IJ52" s="77"/>
      <c r="IK52" s="78"/>
      <c r="IL52" s="45"/>
      <c r="IM52" s="46"/>
      <c r="IN52" s="46"/>
      <c r="IO52" s="46"/>
      <c r="IP52" s="46"/>
      <c r="IQ52" s="46"/>
      <c r="IR52" s="47"/>
    </row>
    <row r="53" spans="1:252" ht="16.5" customHeight="1" x14ac:dyDescent="0.2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6"/>
      <c r="X53" s="90"/>
      <c r="Y53" s="91"/>
      <c r="Z53" s="91"/>
      <c r="AA53" s="91"/>
      <c r="AB53" s="91"/>
      <c r="AC53" s="92"/>
      <c r="AD53" s="87"/>
      <c r="AE53" s="88"/>
      <c r="AF53" s="88"/>
      <c r="AG53" s="88"/>
      <c r="AH53" s="88"/>
      <c r="AI53" s="88"/>
      <c r="AJ53" s="89"/>
      <c r="AK53" s="76">
        <f>AK52*сотрудники!X13</f>
        <v>3.0000000000000001E-3</v>
      </c>
      <c r="AL53" s="77"/>
      <c r="AM53" s="77"/>
      <c r="AN53" s="77"/>
      <c r="AO53" s="77"/>
      <c r="AP53" s="78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102">
        <f>AD53+AK53+AQ53+AW53</f>
        <v>3.0000000000000001E-3</v>
      </c>
      <c r="BD53" s="79"/>
      <c r="BE53" s="79"/>
      <c r="BF53" s="79"/>
      <c r="BG53" s="79"/>
      <c r="BH53" s="80"/>
      <c r="BI53" s="81">
        <f>BC53*IA52</f>
        <v>1.72719</v>
      </c>
      <c r="BJ53" s="82"/>
      <c r="BK53" s="82"/>
      <c r="BL53" s="82"/>
      <c r="BM53" s="82"/>
      <c r="BN53" s="83"/>
      <c r="BO53" s="76"/>
      <c r="BP53" s="77"/>
      <c r="BQ53" s="77"/>
      <c r="BR53" s="77"/>
      <c r="BS53" s="77"/>
      <c r="BT53" s="78"/>
      <c r="BU53" s="76"/>
      <c r="BV53" s="77"/>
      <c r="BW53" s="77"/>
      <c r="BX53" s="77"/>
      <c r="BY53" s="78"/>
      <c r="BZ53" s="49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0"/>
      <c r="CN53" s="91"/>
      <c r="CO53" s="91"/>
      <c r="CP53" s="92"/>
      <c r="CQ53" s="53"/>
      <c r="CR53" s="53"/>
      <c r="CS53" s="76"/>
      <c r="CT53" s="77"/>
      <c r="CU53" s="77"/>
      <c r="CV53" s="77"/>
      <c r="CW53" s="77"/>
      <c r="CX53" s="78"/>
      <c r="CY53" s="76"/>
      <c r="CZ53" s="77"/>
      <c r="DA53" s="77"/>
      <c r="DB53" s="77"/>
      <c r="DC53" s="77"/>
      <c r="DD53" s="78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317"/>
      <c r="ED53" s="318"/>
      <c r="EE53" s="318"/>
      <c r="EF53" s="318"/>
      <c r="EG53" s="318"/>
      <c r="EH53" s="319"/>
      <c r="EI53" s="81"/>
      <c r="EJ53" s="82"/>
      <c r="EK53" s="82"/>
      <c r="EL53" s="82"/>
      <c r="EM53" s="82"/>
      <c r="EN53" s="83"/>
      <c r="EO53" s="76"/>
      <c r="EP53" s="77"/>
      <c r="EQ53" s="77"/>
      <c r="ER53" s="77"/>
      <c r="ES53" s="77"/>
      <c r="ET53" s="78"/>
      <c r="EU53" s="76"/>
      <c r="EV53" s="77"/>
      <c r="EW53" s="77"/>
      <c r="EX53" s="77"/>
      <c r="EY53" s="77"/>
      <c r="EZ53" s="78"/>
      <c r="FA53" s="314"/>
      <c r="FB53" s="315"/>
      <c r="FC53" s="315"/>
      <c r="FD53" s="316"/>
      <c r="FE53" s="314"/>
      <c r="FF53" s="316"/>
      <c r="FG53" s="102">
        <f>(EO53+EU53+FA53+FE53)*IA52</f>
        <v>0</v>
      </c>
      <c r="FH53" s="79"/>
      <c r="FI53" s="79"/>
      <c r="FJ53" s="79"/>
      <c r="FK53" s="79"/>
      <c r="FL53" s="80"/>
      <c r="FM53" s="87"/>
      <c r="FN53" s="88"/>
      <c r="FO53" s="88"/>
      <c r="FP53" s="88"/>
      <c r="FQ53" s="88"/>
      <c r="FR53" s="89"/>
      <c r="FS53" s="87"/>
      <c r="FT53" s="88"/>
      <c r="FU53" s="88"/>
      <c r="FV53" s="88"/>
      <c r="FW53" s="88"/>
      <c r="FX53" s="89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49"/>
      <c r="GX53" s="49"/>
      <c r="GY53" s="49"/>
      <c r="GZ53" s="49"/>
      <c r="HA53" s="49"/>
      <c r="HB53" s="49"/>
      <c r="HC53" s="81">
        <f>(FM53+FS53+FY53+GE53+GK53+GQ53)*IA52</f>
        <v>0</v>
      </c>
      <c r="HD53" s="82"/>
      <c r="HE53" s="82"/>
      <c r="HF53" s="82"/>
      <c r="HG53" s="82"/>
      <c r="HH53" s="83"/>
      <c r="HI53" s="76"/>
      <c r="HJ53" s="77"/>
      <c r="HK53" s="77"/>
      <c r="HL53" s="77"/>
      <c r="HM53" s="77"/>
      <c r="HN53" s="78"/>
      <c r="HO53" s="93">
        <f>AD53+AK53+AQ53+AW53+BO53+BU53+CA53+CM53+CS53+CY53+DE53+DK53+DQ53+DW53+EO53+EU53+FA53+FE53+FM53+FS53+FY53+GE53+GK53+GQ53</f>
        <v>3.0000000000000001E-3</v>
      </c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/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>
        <f>HO53*IA52</f>
        <v>1.72719</v>
      </c>
      <c r="IM53" s="82"/>
      <c r="IN53" s="82"/>
      <c r="IO53" s="82"/>
      <c r="IP53" s="82"/>
      <c r="IQ53" s="82"/>
      <c r="IR53" s="47"/>
    </row>
    <row r="54" spans="1:252" ht="16.5" customHeight="1" x14ac:dyDescent="0.2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1"/>
      <c r="X54" s="90"/>
      <c r="Y54" s="91"/>
      <c r="Z54" s="91"/>
      <c r="AA54" s="91"/>
      <c r="AB54" s="91"/>
      <c r="AC54" s="92"/>
      <c r="AD54" s="76"/>
      <c r="AE54" s="77"/>
      <c r="AF54" s="77"/>
      <c r="AG54" s="77"/>
      <c r="AH54" s="77"/>
      <c r="AI54" s="77"/>
      <c r="AJ54" s="78"/>
      <c r="AK54" s="76"/>
      <c r="AL54" s="77"/>
      <c r="AM54" s="77"/>
      <c r="AN54" s="77"/>
      <c r="AO54" s="77"/>
      <c r="AP54" s="78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102">
        <f>AD54+AQ54</f>
        <v>0</v>
      </c>
      <c r="BD54" s="79"/>
      <c r="BE54" s="79"/>
      <c r="BF54" s="79"/>
      <c r="BG54" s="79"/>
      <c r="BH54" s="80"/>
      <c r="BI54" s="102">
        <f>AK54+AW54</f>
        <v>0</v>
      </c>
      <c r="BJ54" s="79"/>
      <c r="BK54" s="79"/>
      <c r="BL54" s="79"/>
      <c r="BM54" s="79"/>
      <c r="BN54" s="80"/>
      <c r="BO54" s="311"/>
      <c r="BP54" s="312"/>
      <c r="BQ54" s="312"/>
      <c r="BR54" s="312"/>
      <c r="BS54" s="312"/>
      <c r="BT54" s="313"/>
      <c r="BU54" s="311"/>
      <c r="BV54" s="312"/>
      <c r="BW54" s="312"/>
      <c r="BX54" s="312"/>
      <c r="BY54" s="313"/>
      <c r="BZ54" s="49"/>
      <c r="CA54" s="76"/>
      <c r="CB54" s="77"/>
      <c r="CC54" s="77"/>
      <c r="CD54" s="77"/>
      <c r="CE54" s="77"/>
      <c r="CF54" s="78"/>
      <c r="CG54" s="102">
        <v>0</v>
      </c>
      <c r="CH54" s="79"/>
      <c r="CI54" s="79"/>
      <c r="CJ54" s="79"/>
      <c r="CK54" s="79"/>
      <c r="CL54" s="80"/>
      <c r="CM54" s="90"/>
      <c r="CN54" s="91"/>
      <c r="CO54" s="91"/>
      <c r="CP54" s="92"/>
      <c r="CQ54" s="53"/>
      <c r="CR54" s="53"/>
      <c r="CS54" s="76"/>
      <c r="CT54" s="77"/>
      <c r="CU54" s="77"/>
      <c r="CV54" s="77"/>
      <c r="CW54" s="77"/>
      <c r="CX54" s="78"/>
      <c r="CY54" s="76"/>
      <c r="CZ54" s="77"/>
      <c r="DA54" s="77"/>
      <c r="DB54" s="77"/>
      <c r="DC54" s="77"/>
      <c r="DD54" s="78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317"/>
      <c r="ED54" s="318"/>
      <c r="EE54" s="318"/>
      <c r="EF54" s="318"/>
      <c r="EG54" s="318"/>
      <c r="EH54" s="319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314"/>
      <c r="FB54" s="315"/>
      <c r="FC54" s="315"/>
      <c r="FD54" s="316"/>
      <c r="FE54" s="314"/>
      <c r="FF54" s="316"/>
      <c r="FG54" s="102"/>
      <c r="FH54" s="79"/>
      <c r="FI54" s="79"/>
      <c r="FJ54" s="79"/>
      <c r="FK54" s="79"/>
      <c r="FL54" s="80"/>
      <c r="FM54" s="308"/>
      <c r="FN54" s="309"/>
      <c r="FO54" s="309"/>
      <c r="FP54" s="309"/>
      <c r="FQ54" s="309"/>
      <c r="FR54" s="310"/>
      <c r="FS54" s="99"/>
      <c r="FT54" s="100"/>
      <c r="FU54" s="100"/>
      <c r="FV54" s="100"/>
      <c r="FW54" s="100"/>
      <c r="FX54" s="101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49"/>
      <c r="GX54" s="49"/>
      <c r="GY54" s="49"/>
      <c r="GZ54" s="49"/>
      <c r="HA54" s="49"/>
      <c r="HB54" s="49"/>
      <c r="HC54" s="102"/>
      <c r="HD54" s="79"/>
      <c r="HE54" s="79"/>
      <c r="HF54" s="79"/>
      <c r="HG54" s="79"/>
      <c r="HH54" s="80"/>
      <c r="HI54" s="76"/>
      <c r="HJ54" s="77"/>
      <c r="HK54" s="77"/>
      <c r="HL54" s="77"/>
      <c r="HM54" s="77"/>
      <c r="HN54" s="78"/>
      <c r="HO54" s="93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45"/>
      <c r="IM54" s="46"/>
      <c r="IN54" s="46"/>
      <c r="IO54" s="46"/>
      <c r="IP54" s="46"/>
      <c r="IQ54" s="46"/>
      <c r="IR54" s="47"/>
    </row>
    <row r="55" spans="1:252" ht="16.5" customHeight="1" x14ac:dyDescent="0.2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219"/>
      <c r="X55" s="90"/>
      <c r="Y55" s="91"/>
      <c r="Z55" s="91"/>
      <c r="AA55" s="91"/>
      <c r="AB55" s="91"/>
      <c r="AC55" s="92"/>
      <c r="AD55" s="76"/>
      <c r="AE55" s="77"/>
      <c r="AF55" s="77"/>
      <c r="AG55" s="77"/>
      <c r="AH55" s="77"/>
      <c r="AI55" s="77"/>
      <c r="AJ55" s="78"/>
      <c r="AK55" s="76"/>
      <c r="AL55" s="77"/>
      <c r="AM55" s="77"/>
      <c r="AN55" s="77"/>
      <c r="AO55" s="77"/>
      <c r="AP55" s="78"/>
      <c r="AQ55" s="76"/>
      <c r="AR55" s="77"/>
      <c r="AS55" s="77"/>
      <c r="AT55" s="77"/>
      <c r="AU55" s="77"/>
      <c r="AV55" s="78"/>
      <c r="AW55" s="76"/>
      <c r="AX55" s="77"/>
      <c r="AY55" s="77"/>
      <c r="AZ55" s="77"/>
      <c r="BA55" s="77"/>
      <c r="BB55" s="78"/>
      <c r="BC55" s="102">
        <f>AD55+AK55+AQ55+AW55</f>
        <v>0</v>
      </c>
      <c r="BD55" s="79"/>
      <c r="BE55" s="79"/>
      <c r="BF55" s="79"/>
      <c r="BG55" s="79"/>
      <c r="BH55" s="80"/>
      <c r="BI55" s="102">
        <f>BC55*IA54</f>
        <v>0</v>
      </c>
      <c r="BJ55" s="79"/>
      <c r="BK55" s="79"/>
      <c r="BL55" s="79"/>
      <c r="BM55" s="79"/>
      <c r="BN55" s="80"/>
      <c r="BO55" s="87"/>
      <c r="BP55" s="88"/>
      <c r="BQ55" s="88"/>
      <c r="BR55" s="88"/>
      <c r="BS55" s="88"/>
      <c r="BT55" s="89"/>
      <c r="BU55" s="87"/>
      <c r="BV55" s="88"/>
      <c r="BW55" s="88"/>
      <c r="BX55" s="88"/>
      <c r="BY55" s="89"/>
      <c r="BZ55" s="49"/>
      <c r="CA55" s="76"/>
      <c r="CB55" s="77"/>
      <c r="CC55" s="77"/>
      <c r="CD55" s="77"/>
      <c r="CE55" s="77"/>
      <c r="CF55" s="78"/>
      <c r="CG55" s="81">
        <f>(BO55+BU55)*IA54</f>
        <v>0</v>
      </c>
      <c r="CH55" s="82"/>
      <c r="CI55" s="82"/>
      <c r="CJ55" s="82"/>
      <c r="CK55" s="82"/>
      <c r="CL55" s="83"/>
      <c r="CM55" s="90"/>
      <c r="CN55" s="91"/>
      <c r="CO55" s="91"/>
      <c r="CP55" s="92"/>
      <c r="CQ55" s="53"/>
      <c r="CR55" s="53"/>
      <c r="CS55" s="76"/>
      <c r="CT55" s="77"/>
      <c r="CU55" s="77"/>
      <c r="CV55" s="77"/>
      <c r="CW55" s="77"/>
      <c r="CX55" s="78"/>
      <c r="CY55" s="76"/>
      <c r="CZ55" s="77"/>
      <c r="DA55" s="77"/>
      <c r="DB55" s="77"/>
      <c r="DC55" s="77"/>
      <c r="DD55" s="78"/>
      <c r="DE55" s="76"/>
      <c r="DF55" s="77"/>
      <c r="DG55" s="77"/>
      <c r="DH55" s="77"/>
      <c r="DI55" s="77"/>
      <c r="DJ55" s="78"/>
      <c r="DK55" s="76"/>
      <c r="DL55" s="77"/>
      <c r="DM55" s="77"/>
      <c r="DN55" s="77"/>
      <c r="DO55" s="77"/>
      <c r="DP55" s="78"/>
      <c r="DQ55" s="76"/>
      <c r="DR55" s="77"/>
      <c r="DS55" s="77"/>
      <c r="DT55" s="77"/>
      <c r="DU55" s="77"/>
      <c r="DV55" s="78"/>
      <c r="DW55" s="76"/>
      <c r="DX55" s="77"/>
      <c r="DY55" s="77"/>
      <c r="DZ55" s="77"/>
      <c r="EA55" s="77"/>
      <c r="EB55" s="78"/>
      <c r="EC55" s="317"/>
      <c r="ED55" s="318"/>
      <c r="EE55" s="318"/>
      <c r="EF55" s="318"/>
      <c r="EG55" s="318"/>
      <c r="EH55" s="319"/>
      <c r="EI55" s="81"/>
      <c r="EJ55" s="82"/>
      <c r="EK55" s="82"/>
      <c r="EL55" s="82"/>
      <c r="EM55" s="82"/>
      <c r="EN55" s="83"/>
      <c r="EO55" s="76"/>
      <c r="EP55" s="77"/>
      <c r="EQ55" s="77"/>
      <c r="ER55" s="77"/>
      <c r="ES55" s="77"/>
      <c r="ET55" s="78"/>
      <c r="EU55" s="76"/>
      <c r="EV55" s="77"/>
      <c r="EW55" s="77"/>
      <c r="EX55" s="77"/>
      <c r="EY55" s="77"/>
      <c r="EZ55" s="78"/>
      <c r="FA55" s="314"/>
      <c r="FB55" s="315"/>
      <c r="FC55" s="315"/>
      <c r="FD55" s="316"/>
      <c r="FE55" s="314"/>
      <c r="FF55" s="316"/>
      <c r="FG55" s="102"/>
      <c r="FH55" s="79"/>
      <c r="FI55" s="79"/>
      <c r="FJ55" s="79"/>
      <c r="FK55" s="79"/>
      <c r="FL55" s="80"/>
      <c r="FM55" s="87"/>
      <c r="FN55" s="88"/>
      <c r="FO55" s="88"/>
      <c r="FP55" s="88"/>
      <c r="FQ55" s="88"/>
      <c r="FR55" s="89"/>
      <c r="FS55" s="87"/>
      <c r="FT55" s="88"/>
      <c r="FU55" s="88"/>
      <c r="FV55" s="88"/>
      <c r="FW55" s="88"/>
      <c r="FX55" s="89"/>
      <c r="FY55" s="76"/>
      <c r="FZ55" s="77"/>
      <c r="GA55" s="77"/>
      <c r="GB55" s="77"/>
      <c r="GC55" s="77"/>
      <c r="GD55" s="78"/>
      <c r="GE55" s="76"/>
      <c r="GF55" s="77"/>
      <c r="GG55" s="77"/>
      <c r="GH55" s="77"/>
      <c r="GI55" s="77"/>
      <c r="GJ55" s="78"/>
      <c r="GK55" s="76"/>
      <c r="GL55" s="77"/>
      <c r="GM55" s="77"/>
      <c r="GN55" s="77"/>
      <c r="GO55" s="77"/>
      <c r="GP55" s="78"/>
      <c r="GQ55" s="76"/>
      <c r="GR55" s="77"/>
      <c r="GS55" s="77"/>
      <c r="GT55" s="77"/>
      <c r="GU55" s="77"/>
      <c r="GV55" s="78"/>
      <c r="GW55" s="49"/>
      <c r="GX55" s="49"/>
      <c r="GY55" s="49"/>
      <c r="GZ55" s="49"/>
      <c r="HA55" s="49"/>
      <c r="HB55" s="49"/>
      <c r="HC55" s="102">
        <f>(FM55+FS55)*IA54</f>
        <v>0</v>
      </c>
      <c r="HD55" s="79"/>
      <c r="HE55" s="79"/>
      <c r="HF55" s="79"/>
      <c r="HG55" s="79"/>
      <c r="HH55" s="80"/>
      <c r="HI55" s="76"/>
      <c r="HJ55" s="77"/>
      <c r="HK55" s="77"/>
      <c r="HL55" s="77"/>
      <c r="HM55" s="77"/>
      <c r="HN55" s="78"/>
      <c r="HO55" s="93">
        <f>AD55+AK55+AQ55+AW55+BO55+BU55+CA55+CM55+CS55+CY55+DE55+DK55+DQ55+DW55+EO55+EU55+FA55+FE55+FM55+FS55+FY55+GE55+GK55+GQ55</f>
        <v>0</v>
      </c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5"/>
      <c r="IA55" s="76"/>
      <c r="IB55" s="77"/>
      <c r="IC55" s="77"/>
      <c r="ID55" s="77"/>
      <c r="IE55" s="77"/>
      <c r="IF55" s="77"/>
      <c r="IG55" s="77"/>
      <c r="IH55" s="77"/>
      <c r="II55" s="77"/>
      <c r="IJ55" s="77"/>
      <c r="IK55" s="78"/>
      <c r="IL55" s="81">
        <f>HO55*IA54</f>
        <v>0</v>
      </c>
      <c r="IM55" s="82"/>
      <c r="IN55" s="82"/>
      <c r="IO55" s="82"/>
      <c r="IP55" s="82"/>
      <c r="IQ55" s="82"/>
      <c r="IR55" s="47"/>
    </row>
    <row r="56" spans="1:252" ht="16.5" customHeight="1" x14ac:dyDescent="0.2">
      <c r="A56" s="188" t="s">
        <v>125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55">
        <f>AD56+AQ56</f>
        <v>0</v>
      </c>
      <c r="BD56" s="155"/>
      <c r="BE56" s="155"/>
      <c r="BF56" s="155"/>
      <c r="BG56" s="155"/>
      <c r="BH56" s="155"/>
      <c r="BI56" s="155">
        <f>AK56+AW56</f>
        <v>0</v>
      </c>
      <c r="BJ56" s="155"/>
      <c r="BK56" s="155"/>
      <c r="BL56" s="155"/>
      <c r="BM56" s="155"/>
      <c r="BN56" s="155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/>
      <c r="CH56" s="123"/>
      <c r="CI56" s="123"/>
      <c r="CJ56" s="123"/>
      <c r="CK56" s="123"/>
      <c r="CL56" s="123"/>
      <c r="CM56" s="133">
        <v>1.6E-2</v>
      </c>
      <c r="CN56" s="133"/>
      <c r="CO56" s="133"/>
      <c r="CP56" s="133"/>
      <c r="CQ56" s="133"/>
      <c r="CR56" s="133"/>
      <c r="CS56" s="135"/>
      <c r="CT56" s="135"/>
      <c r="CU56" s="135"/>
      <c r="CV56" s="135"/>
      <c r="CW56" s="135"/>
      <c r="CX56" s="135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3"/>
      <c r="ED56" s="123"/>
      <c r="EE56" s="123"/>
      <c r="EF56" s="123"/>
      <c r="EG56" s="123"/>
      <c r="EH56" s="123"/>
      <c r="EI56" s="125">
        <f>CM56+CS56+CY56+DE56+DK56+DQ56</f>
        <v>1.6E-2</v>
      </c>
      <c r="EJ56" s="125"/>
      <c r="EK56" s="125"/>
      <c r="EL56" s="125"/>
      <c r="EM56" s="125"/>
      <c r="EN56" s="125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22"/>
      <c r="FB56" s="122"/>
      <c r="FC56" s="122"/>
      <c r="FD56" s="122"/>
      <c r="FE56" s="122"/>
      <c r="FF56" s="122"/>
      <c r="FG56" s="123"/>
      <c r="FH56" s="123"/>
      <c r="FI56" s="123"/>
      <c r="FJ56" s="123"/>
      <c r="FK56" s="123"/>
      <c r="FL56" s="123"/>
      <c r="FM56" s="157"/>
      <c r="FN56" s="157"/>
      <c r="FO56" s="157"/>
      <c r="FP56" s="157"/>
      <c r="FQ56" s="157"/>
      <c r="FR56" s="157"/>
      <c r="FS56" s="126"/>
      <c r="FT56" s="126"/>
      <c r="FU56" s="126"/>
      <c r="FV56" s="126"/>
      <c r="FW56" s="126"/>
      <c r="FX56" s="126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3"/>
      <c r="HD56" s="123"/>
      <c r="HE56" s="123"/>
      <c r="HF56" s="123"/>
      <c r="HG56" s="123"/>
      <c r="HH56" s="123"/>
      <c r="HI56" s="157" t="s">
        <v>104</v>
      </c>
      <c r="HJ56" s="157"/>
      <c r="HK56" s="157"/>
      <c r="HL56" s="157"/>
      <c r="HM56" s="157"/>
      <c r="HN56" s="157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>
        <v>174.39</v>
      </c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102"/>
      <c r="IM56" s="79"/>
      <c r="IN56" s="79"/>
      <c r="IO56" s="79"/>
      <c r="IP56" s="79"/>
      <c r="IQ56" s="79"/>
      <c r="IR56" s="80"/>
    </row>
    <row r="57" spans="1:252" ht="16.5" customHeight="1" x14ac:dyDescent="0.2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6"/>
      <c r="X57" s="157"/>
      <c r="Y57" s="157"/>
      <c r="Z57" s="157"/>
      <c r="AA57" s="157"/>
      <c r="AB57" s="157"/>
      <c r="AC57" s="157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3">
        <f>AK57+AW57</f>
        <v>0</v>
      </c>
      <c r="BD57" s="123"/>
      <c r="BE57" s="123"/>
      <c r="BF57" s="123"/>
      <c r="BG57" s="123"/>
      <c r="BH57" s="123"/>
      <c r="BI57" s="123">
        <f>BC57*IA57</f>
        <v>0</v>
      </c>
      <c r="BJ57" s="123"/>
      <c r="BK57" s="123"/>
      <c r="BL57" s="123"/>
      <c r="BM57" s="123"/>
      <c r="BN57" s="123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3">
        <f>BU57*IA57</f>
        <v>0</v>
      </c>
      <c r="CH57" s="123"/>
      <c r="CI57" s="123"/>
      <c r="CJ57" s="123"/>
      <c r="CK57" s="123"/>
      <c r="CL57" s="123"/>
      <c r="CM57" s="126">
        <f>CM56*сотрудники!X15</f>
        <v>0.224</v>
      </c>
      <c r="CN57" s="126"/>
      <c r="CO57" s="126"/>
      <c r="CP57" s="126"/>
      <c r="CQ57" s="126"/>
      <c r="CR57" s="126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5">
        <f>CM57+CS57+CY57+DE57+DK57</f>
        <v>0.224</v>
      </c>
      <c r="ED57" s="123"/>
      <c r="EE57" s="123"/>
      <c r="EF57" s="123"/>
      <c r="EG57" s="123"/>
      <c r="EH57" s="123"/>
      <c r="EI57" s="154">
        <f>EC57*IA56</f>
        <v>39.063359999999996</v>
      </c>
      <c r="EJ57" s="154"/>
      <c r="EK57" s="154"/>
      <c r="EL57" s="154"/>
      <c r="EM57" s="154"/>
      <c r="EN57" s="154"/>
      <c r="EO57" s="126"/>
      <c r="EP57" s="126"/>
      <c r="EQ57" s="126"/>
      <c r="ER57" s="126"/>
      <c r="ES57" s="126"/>
      <c r="ET57" s="126"/>
      <c r="EU57" s="122"/>
      <c r="EV57" s="122"/>
      <c r="EW57" s="122"/>
      <c r="EX57" s="122"/>
      <c r="EY57" s="122"/>
      <c r="EZ57" s="122"/>
      <c r="FA57" s="322"/>
      <c r="FB57" s="322"/>
      <c r="FC57" s="322"/>
      <c r="FD57" s="322"/>
      <c r="FE57" s="322"/>
      <c r="FF57" s="322"/>
      <c r="FG57" s="154">
        <f>(EO57+EU57+FA57+FE57)*IA56</f>
        <v>0</v>
      </c>
      <c r="FH57" s="154"/>
      <c r="FI57" s="154"/>
      <c r="FJ57" s="154"/>
      <c r="FK57" s="154"/>
      <c r="FL57" s="154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54">
        <f>(FM57+FS57)*IA56</f>
        <v>0</v>
      </c>
      <c r="HD57" s="154"/>
      <c r="HE57" s="154"/>
      <c r="HF57" s="154"/>
      <c r="HG57" s="154"/>
      <c r="HH57" s="154"/>
      <c r="HI57" s="122"/>
      <c r="HJ57" s="122"/>
      <c r="HK57" s="122"/>
      <c r="HL57" s="122"/>
      <c r="HM57" s="122"/>
      <c r="HN57" s="122"/>
      <c r="HO57" s="125">
        <f>AD57+AK57+AQ57+AW57+BO57+BU57+CA57+CM57+CS57+CY57+DE57+DK57+DQ57+DW57+EO57+EU57+FA57+FE57+FM57+FS57+FY57+GE57+GK57+GQ57</f>
        <v>0.224</v>
      </c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76"/>
      <c r="IL57" s="81">
        <f>HO57*IA56</f>
        <v>39.063359999999996</v>
      </c>
      <c r="IM57" s="82"/>
      <c r="IN57" s="82"/>
      <c r="IO57" s="82"/>
      <c r="IP57" s="82"/>
      <c r="IQ57" s="82"/>
      <c r="IR57" s="83"/>
    </row>
    <row r="58" spans="1:252" ht="16.5" customHeight="1" x14ac:dyDescent="0.2">
      <c r="A58" s="357" t="s">
        <v>7</v>
      </c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8"/>
      <c r="X58" s="359"/>
      <c r="Y58" s="359"/>
      <c r="Z58" s="359"/>
      <c r="AA58" s="359"/>
      <c r="AB58" s="359"/>
      <c r="AC58" s="359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378" t="s">
        <v>60</v>
      </c>
      <c r="BD58" s="378"/>
      <c r="BE58" s="378"/>
      <c r="BF58" s="378"/>
      <c r="BG58" s="378"/>
      <c r="BH58" s="378"/>
      <c r="BI58" s="379">
        <f>сотрудники!BI30+сотрудники!BI32+сотрудники!BI34+сотрудники!BI36+сотрудники!BI38+сотрудники!BI40+сотрудники!BI42+сотрудники!BI44+сотрудники!BI46+сотрудники!BI48+сотрудники!BI50+сотрудники!BI52+сотрудники!BI54+сотрудники!BI56+сотрудники2!BI11:BN11+сотрудники2!BI13:BN13+сотрудники2!BI15:BN15+сотрудники2!BI17:BN17+сотрудники2!BI19:BN19+сотрудники2!BI21:BN21+сотрудники2!BI23:BN23+сотрудники2!BI25:BN25+сотрудники2!BI27:BN27+сотрудники2!BI29:BN29+сотрудники2!BI31:BN31+сотрудники2!BI33:BN33+сотрудники2!BI35:BN35+сотрудники2!BI37:BN37+сотрудники2!BI39:BN39+сотрудники2!BI41:BN41+сотрудники2!BI43:BN43+сотрудники2!BI45:BN45+сотрудники2!BI47:BN47+сотрудники2!BI49:BN49+сотрудники2!BI51:BN51+сотрудники2!BI53:BN53+сотрудники2!BI55:BN55+сотрудники2!BI57:BN57</f>
        <v>137.81631999999999</v>
      </c>
      <c r="BJ58" s="379"/>
      <c r="BK58" s="379"/>
      <c r="BL58" s="379"/>
      <c r="BM58" s="379"/>
      <c r="BN58" s="379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379">
        <f>сотрудники!CG34+сотрудники!CG54</f>
        <v>0</v>
      </c>
      <c r="CH58" s="379"/>
      <c r="CI58" s="379"/>
      <c r="CJ58" s="379"/>
      <c r="CK58" s="379"/>
      <c r="CL58" s="379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378"/>
      <c r="ED58" s="378"/>
      <c r="EE58" s="378"/>
      <c r="EF58" s="378"/>
      <c r="EG58" s="378"/>
      <c r="EH58" s="378"/>
      <c r="EI58" s="379">
        <f>сотрудники!EI30+сотрудники!EI32+сотрудники!EI34+сотрудники!EI36+сотрудники!EI38+сотрудники!EI40+сотрудники!EI42+сотрудники!EI44+сотрудники!EI46+сотрудники!EI48+сотрудники!EI50+сотрудники!EI52+сотрудники!EI54+сотрудники!EI56+сотрудники2!EI11:EN11+сотрудники2!EI13:EN13+сотрудники2!EI15:EN15+сотрудники2!EI17:EN17+сотрудники2!EI19:EN19+сотрудники2!EI21:EN21+сотрудники2!EI23:EN23+сотрудники2!EI25:EN25+сотрудники2!EI27:EN27+сотрудники2!EI29:EN29+сотрудники2!EI31:EN31+сотрудники2!EI33:EN33+сотрудники2!EI35:EN35+сотрудники2!EI37:EN37+сотрудники2!EI39:EN39+сотрудники2!EI41:EN41+сотрудники2!EI43:EN43+сотрудники2!EI45:EN45+сотрудники2!EI47:EN47+сотрудники2!EI49:EN49+сотрудники2!EI57:EN57+сотрудники2!EI51:EN51+сотрудники2!EI53:EN53+сотрудники2!EI55:EN55</f>
        <v>1662.0456800000002</v>
      </c>
      <c r="EJ58" s="379"/>
      <c r="EK58" s="379"/>
      <c r="EL58" s="379"/>
      <c r="EM58" s="379"/>
      <c r="EN58" s="379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122"/>
      <c r="FB58" s="122"/>
      <c r="FC58" s="122"/>
      <c r="FD58" s="122"/>
      <c r="FE58" s="122"/>
      <c r="FF58" s="122"/>
      <c r="FG58" s="379">
        <f>сотрудники!FG30+сотрудники!FG32+сотрудники!FG34+сотрудники!FG36+сотрудники!FG38+сотрудники!FG40+сотрудники!FG42+сотрудники!FG44+сотрудники!FG46+сотрудники!FG48+сотрудники!FG50+сотрудники!FG52+сотрудники!FG54+сотрудники!FG56+сотрудники2!FG11:FL11+сотрудники2!FG13:FL13+сотрудники2!FG15:FL15+сотрудники2!FG17:FL17+сотрудники2!FG19:FL19+сотрудники2!FG21:FL21+сотрудники2!FG23:FL23+сотрудники2!FG25:FL25+сотрудники2!FG27:FL27+сотрудники2!FG29:FL29+сотрудники2!FG31:FL31+сотрудники2!FG33:FL33+сотрудники2!FG35:FL35+сотрудники2!FG37:FL37+сотрудники2!FG39:FL39+сотрудники2!FG41:FL41+сотрудники2!FG43:FL43+сотрудники2!FG45:FL45+сотрудники2!FG47:FL47+сотрудники2!FG49:FL49+сотрудники2!FG51:FL51+сотрудники2!FG53:FL53+сотрудники2!FG55:FL55+сотрудники2!FG57:FL57</f>
        <v>0</v>
      </c>
      <c r="FH58" s="378"/>
      <c r="FI58" s="378"/>
      <c r="FJ58" s="378"/>
      <c r="FK58" s="378"/>
      <c r="FL58" s="378"/>
      <c r="FM58" s="218"/>
      <c r="FN58" s="218"/>
      <c r="FO58" s="218"/>
      <c r="FP58" s="218"/>
      <c r="FQ58" s="218"/>
      <c r="FR58" s="218"/>
      <c r="FS58" s="218"/>
      <c r="FT58" s="218"/>
      <c r="FU58" s="218"/>
      <c r="FV58" s="218"/>
      <c r="FW58" s="218"/>
      <c r="FX58" s="218"/>
      <c r="FY58" s="218"/>
      <c r="FZ58" s="218"/>
      <c r="GA58" s="218"/>
      <c r="GB58" s="218"/>
      <c r="GC58" s="218"/>
      <c r="GD58" s="218"/>
      <c r="GE58" s="218"/>
      <c r="GF58" s="218"/>
      <c r="GG58" s="218"/>
      <c r="GH58" s="218"/>
      <c r="GI58" s="218"/>
      <c r="GJ58" s="218"/>
      <c r="GK58" s="218"/>
      <c r="GL58" s="218"/>
      <c r="GM58" s="218"/>
      <c r="GN58" s="218"/>
      <c r="GO58" s="218"/>
      <c r="GP58" s="218"/>
      <c r="GQ58" s="218"/>
      <c r="GR58" s="218"/>
      <c r="GS58" s="218"/>
      <c r="GT58" s="218"/>
      <c r="GU58" s="218"/>
      <c r="GV58" s="218"/>
      <c r="GW58" s="218"/>
      <c r="GX58" s="218"/>
      <c r="GY58" s="218"/>
      <c r="GZ58" s="218"/>
      <c r="HA58" s="218"/>
      <c r="HB58" s="218"/>
      <c r="HC58" s="379">
        <f>сотрудники!HC30+сотрудники!HC32+сотрудники!HC34+сотрудники!HC36+сотрудники!HD38+сотрудники!HC40+сотрудники!HC42+сотрудники!HC44+сотрудники!HC46+сотрудники!HC48+сотрудники!HC50+сотрудники!HC52+сотрудники!HD54+сотрудники!HC56+сотрудники2!HC11:HH11+сотрудники2!HC13:HH13+сотрудники2!HC15:HH15+сотрудники2!HC17:HH17+сотрудники2!HC19:HH19+сотрудники2!HC21:HH21+сотрудники2!HC23:HH23+сотрудники2!HC25:HH25+сотрудники2!HC27:HH27+сотрудники2!HC29:HH29+сотрудники2!HC31:HH31+сотрудники2!HC33:HH33+сотрудники2!HC35:HH35+сотрудники2!HC37:HH37+сотрудники2!HC39:HH39+сотрудники2!HC41:HH41+сотрудники2!HC43:HH43+сотрудники2!HC45:HH45+сотрудники2!HC47:HH47+сотрудники2!HC49:HH49+сотрудники2!HC51:HH51+сотрудники2!HC53:HH53+сотрудники2!HC55:HH55+сотрудники2!HC57:HH57</f>
        <v>0</v>
      </c>
      <c r="HD58" s="378"/>
      <c r="HE58" s="378"/>
      <c r="HF58" s="378"/>
      <c r="HG58" s="378"/>
      <c r="HH58" s="378"/>
      <c r="HI58" s="218"/>
      <c r="HJ58" s="218"/>
      <c r="HK58" s="218"/>
      <c r="HL58" s="218"/>
      <c r="HM58" s="218"/>
      <c r="HN58" s="218"/>
      <c r="HO58" s="154">
        <f>сотрудники!HO30+сотрудники!HO32+сотрудники!HO34+сотрудники!HO36+сотрудники!HO38+сотрудники!HO40+сотрудники!HO42+сотрудники!HO44+сотрудники!HO46+сотрудники!HO48+сотрудники!HO50+сотрудники!HO52+сотрудники!HO54+сотрудники!HO56+сотрудники2!HO11:HZ11+сотрудники2!HO13:HZ13+сотрудники2!HO15:HZ15+сотрудники2!HO17:HZ17+сотрудники2!HO19:HZ19+сотрудники2!HO21:HZ21+сотрудники2!HO23:HZ23+сотрудники2!HO25:HZ25+сотрудники2!HO27:HZ27+сотрудники2!HO29:HZ29+сотрудники2!HO31:HZ31+сотрудники2!HO33:HZ33+сотрудники2!HO35:HZ35+сотрудники2!HO37:HZ37+сотрудники2!HO39:HZ39+сотрудники2!HO41:HZ41+сотрудники2!HO43:HZ43+сотрудники2!HO45:HZ45+сотрудники2!HO47:HZ47+сотрудники2!HO49:HZ49+сотрудники2!HO51:HZ51+сотрудники2!HO53:HZ53+сотрудники2!HO55:HZ55+сотрудники2!HO57:HZ57</f>
        <v>15.024000000000003</v>
      </c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218"/>
      <c r="IB58" s="218"/>
      <c r="IC58" s="218"/>
      <c r="ID58" s="218"/>
      <c r="IE58" s="218"/>
      <c r="IF58" s="218"/>
      <c r="IG58" s="218"/>
      <c r="IH58" s="218"/>
      <c r="II58" s="218"/>
      <c r="IJ58" s="218"/>
      <c r="IK58" s="339"/>
      <c r="IL58" s="338">
        <f>сотрудники!IL30+сотрудники!IL32+сотрудники!IL34+сотрудники!IL36+сотрудники!IL38+сотрудники!IL40+сотрудники!IL42+сотрудники!IL44+сотрудники!IL46+сотрудники!IL48+сотрудники!IL50+сотрудники!IL52+сотрудники!IM54+сотрудники!IL56+сотрудники2!IL11:IR11+сотрудники2!IL13:IR13+сотрудники2!IL15:IR15+сотрудники2!IL17:IR17+сотрудники2!IL19:IR19+сотрудники2!IL21:IR21+сотрудники2!IL23:IR23+сотрудники2!IL25:IR25+сотрудники2!IL27:IR27+сотрудники2!IL29:IR29+сотрудники2!IL31:IR31+сотрудники2!IL33:IR33+сотрудники2!IL35:IR35+сотрудники2!IL37:IQ37+сотрудники2!IL39:IQ39+сотрудники2!IL41:IQ41+сотрудники2!IL43:IR43+сотрудники2!IL45:IR45+сотрудники2!IL47:IR47+сотрудники2!IL49:IR49+сотрудники2!IL51:IR51+сотрудники2!IL53:IQ53+сотрудники2!IL55:IQ55</f>
        <v>1760.79864</v>
      </c>
      <c r="IM58" s="300"/>
      <c r="IN58" s="300"/>
      <c r="IO58" s="300"/>
      <c r="IP58" s="300"/>
      <c r="IQ58" s="300"/>
      <c r="IR58" s="301"/>
    </row>
    <row r="61" spans="1:252" x14ac:dyDescent="0.2">
      <c r="A61" s="55" t="s">
        <v>31</v>
      </c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CG61" s="55" t="s">
        <v>44</v>
      </c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G61" s="140" t="s">
        <v>45</v>
      </c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48"/>
      <c r="EG61" s="48"/>
      <c r="EH61" s="48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55" t="s">
        <v>1</v>
      </c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5"/>
      <c r="AF62" s="5"/>
      <c r="AG62" s="255" t="s">
        <v>2</v>
      </c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CR62" s="255" t="s">
        <v>1</v>
      </c>
      <c r="CS62" s="255"/>
      <c r="CT62" s="255"/>
      <c r="CU62" s="255"/>
      <c r="CV62" s="255"/>
      <c r="CW62" s="255"/>
      <c r="CX62" s="255"/>
      <c r="CY62" s="255"/>
      <c r="CZ62" s="255"/>
      <c r="DA62" s="255"/>
      <c r="DB62" s="255"/>
      <c r="DC62" s="255"/>
      <c r="DD62" s="255"/>
      <c r="DE62" s="5"/>
      <c r="DF62" s="5"/>
      <c r="DG62" s="255" t="s">
        <v>2</v>
      </c>
      <c r="DH62" s="255"/>
      <c r="DI62" s="255"/>
      <c r="DJ62" s="255"/>
      <c r="DK62" s="255"/>
      <c r="DL62" s="255"/>
      <c r="DM62" s="255"/>
      <c r="DN62" s="255"/>
      <c r="DO62" s="255"/>
      <c r="DP62" s="255"/>
      <c r="DQ62" s="255"/>
      <c r="DR62" s="255"/>
      <c r="DS62" s="255"/>
      <c r="DT62" s="255"/>
      <c r="DU62" s="255"/>
      <c r="DV62" s="255"/>
      <c r="DW62" s="255"/>
      <c r="DX62" s="255"/>
      <c r="DY62" s="255"/>
      <c r="DZ62" s="255"/>
      <c r="EA62" s="255"/>
      <c r="EB62" s="255"/>
      <c r="EC62" s="255"/>
      <c r="ED62" s="255"/>
      <c r="EE62" s="255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48"/>
      <c r="CG64" s="55" t="s">
        <v>32</v>
      </c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G64" s="140" t="s">
        <v>133</v>
      </c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48"/>
      <c r="EG64" s="48"/>
      <c r="EH64" s="48"/>
    </row>
    <row r="65" spans="58:138" x14ac:dyDescent="0.2">
      <c r="BF65" s="17"/>
      <c r="CR65" s="255" t="s">
        <v>1</v>
      </c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5"/>
      <c r="DF65" s="5"/>
      <c r="DG65" s="255" t="s">
        <v>2</v>
      </c>
      <c r="DH65" s="255"/>
      <c r="DI65" s="255"/>
      <c r="DJ65" s="255"/>
      <c r="DK65" s="255"/>
      <c r="DL65" s="255"/>
      <c r="DM65" s="255"/>
      <c r="DN65" s="255"/>
      <c r="DO65" s="255"/>
      <c r="DP65" s="255"/>
      <c r="DQ65" s="255"/>
      <c r="DR65" s="255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17"/>
      <c r="EG65" s="17"/>
      <c r="EH65" s="17"/>
    </row>
  </sheetData>
  <mergeCells count="1949">
    <mergeCell ref="A3:AC3"/>
    <mergeCell ref="AD3:HH3"/>
    <mergeCell ref="HI3:HZ3"/>
    <mergeCell ref="IA3:IK8"/>
    <mergeCell ref="IL3:IR8"/>
    <mergeCell ref="A4:W8"/>
    <mergeCell ref="X4:AC8"/>
    <mergeCell ref="AD4:BN5"/>
    <mergeCell ref="BO4:CL5"/>
    <mergeCell ref="CM4:EN5"/>
    <mergeCell ref="DK6:DP8"/>
    <mergeCell ref="DQ6:DV8"/>
    <mergeCell ref="DW6:EB8"/>
    <mergeCell ref="EC6:EH8"/>
    <mergeCell ref="BO6:BT8"/>
    <mergeCell ref="BU6:BZ8"/>
    <mergeCell ref="CA6:CF8"/>
    <mergeCell ref="CG6:CL8"/>
    <mergeCell ref="CM6:CR8"/>
    <mergeCell ref="CS6:CX8"/>
    <mergeCell ref="EO4:FL5"/>
    <mergeCell ref="FM4:HH5"/>
    <mergeCell ref="HI4:HZ4"/>
    <mergeCell ref="HI5:HZ5"/>
    <mergeCell ref="GW6:HB8"/>
    <mergeCell ref="HC6:HH8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HI6:HZ8"/>
    <mergeCell ref="EO9:ET9"/>
    <mergeCell ref="EU9:EZ9"/>
    <mergeCell ref="FA9:FD9"/>
    <mergeCell ref="FE9:FF9"/>
    <mergeCell ref="CS9:CX9"/>
    <mergeCell ref="CY9:DD9"/>
    <mergeCell ref="DE9:DJ9"/>
    <mergeCell ref="DK9:DP9"/>
    <mergeCell ref="A9:W9"/>
    <mergeCell ref="X9:AC9"/>
    <mergeCell ref="AD9:AJ9"/>
    <mergeCell ref="AK9:AP9"/>
    <mergeCell ref="AQ9:AV9"/>
    <mergeCell ref="AW9:BB9"/>
    <mergeCell ref="BC9:BH9"/>
    <mergeCell ref="FM6:FR8"/>
    <mergeCell ref="FS6:FX8"/>
    <mergeCell ref="FY6:GD8"/>
    <mergeCell ref="GE6:GJ8"/>
    <mergeCell ref="GK6:GP8"/>
    <mergeCell ref="GQ6:GV8"/>
    <mergeCell ref="EI6:EN8"/>
    <mergeCell ref="EO6:ET8"/>
    <mergeCell ref="EU6:EZ8"/>
    <mergeCell ref="FA6:FD8"/>
    <mergeCell ref="FE6:FF8"/>
    <mergeCell ref="FG6:FL8"/>
    <mergeCell ref="CY6:DD8"/>
    <mergeCell ref="DE6:DJ8"/>
    <mergeCell ref="EC9:EH9"/>
    <mergeCell ref="EI9:EN9"/>
    <mergeCell ref="AD6:AJ8"/>
    <mergeCell ref="AK6:AP8"/>
    <mergeCell ref="AQ6:AV8"/>
    <mergeCell ref="AW6:BB8"/>
    <mergeCell ref="BC6:BH8"/>
    <mergeCell ref="BI6:BN8"/>
    <mergeCell ref="IL9:IR9"/>
    <mergeCell ref="A10:W10"/>
    <mergeCell ref="X10:AC10"/>
    <mergeCell ref="AD10:AJ10"/>
    <mergeCell ref="AK10:AP10"/>
    <mergeCell ref="AQ10:AV10"/>
    <mergeCell ref="AW10:BB10"/>
    <mergeCell ref="BC10:BH10"/>
    <mergeCell ref="BI10:BN10"/>
    <mergeCell ref="BO10:BT10"/>
    <mergeCell ref="GQ9:GV9"/>
    <mergeCell ref="GW9:HB9"/>
    <mergeCell ref="HC9:HH9"/>
    <mergeCell ref="HI9:HN9"/>
    <mergeCell ref="HO9:HZ9"/>
    <mergeCell ref="IA9:IK9"/>
    <mergeCell ref="FG9:FL9"/>
    <mergeCell ref="FM9:FR9"/>
    <mergeCell ref="FS9:FX9"/>
    <mergeCell ref="FY9:GD9"/>
    <mergeCell ref="GE9:GJ9"/>
    <mergeCell ref="GK9:GP9"/>
    <mergeCell ref="DQ9:DV9"/>
    <mergeCell ref="DW9:EB9"/>
    <mergeCell ref="BI9:BN9"/>
    <mergeCell ref="BO9:BT9"/>
    <mergeCell ref="BU9:BZ9"/>
    <mergeCell ref="CA9:CF9"/>
    <mergeCell ref="CG9:CL9"/>
    <mergeCell ref="CM9:CR9"/>
    <mergeCell ref="DK10:DP10"/>
    <mergeCell ref="DQ10:DV10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HC10:HH10"/>
    <mergeCell ref="CY10:DD10"/>
    <mergeCell ref="HI10:HN10"/>
    <mergeCell ref="HO10:HZ10"/>
    <mergeCell ref="IA10:IK10"/>
    <mergeCell ref="IL10:IR10"/>
    <mergeCell ref="A11:W11"/>
    <mergeCell ref="X11:AC11"/>
    <mergeCell ref="AD11:AJ11"/>
    <mergeCell ref="AK11:AP11"/>
    <mergeCell ref="AQ11:AV11"/>
    <mergeCell ref="FS10:FX10"/>
    <mergeCell ref="FY10:GD10"/>
    <mergeCell ref="GE10:GJ10"/>
    <mergeCell ref="GK10:GP10"/>
    <mergeCell ref="GQ10:GV10"/>
    <mergeCell ref="GW10:HB10"/>
    <mergeCell ref="EO10:ET10"/>
    <mergeCell ref="EU10:EZ10"/>
    <mergeCell ref="FA10:FD10"/>
    <mergeCell ref="FE10:FF10"/>
    <mergeCell ref="FG10:FL10"/>
    <mergeCell ref="FM10:FR10"/>
    <mergeCell ref="DE10:DJ10"/>
    <mergeCell ref="HO11:HZ11"/>
    <mergeCell ref="IA11:IK11"/>
    <mergeCell ref="IL11:IR11"/>
    <mergeCell ref="A12:W12"/>
    <mergeCell ref="X12:AC12"/>
    <mergeCell ref="AD12:AJ12"/>
    <mergeCell ref="AK12:AP12"/>
    <mergeCell ref="AQ12:AV12"/>
    <mergeCell ref="AW12:BB12"/>
    <mergeCell ref="BC12:BH12"/>
    <mergeCell ref="GE11:GJ11"/>
    <mergeCell ref="GK11:GP11"/>
    <mergeCell ref="GQ11:GV11"/>
    <mergeCell ref="GW11:HB11"/>
    <mergeCell ref="HC11:HH11"/>
    <mergeCell ref="HI11:HN11"/>
    <mergeCell ref="FA11:FD11"/>
    <mergeCell ref="FE11:FF11"/>
    <mergeCell ref="FG11:FL11"/>
    <mergeCell ref="FM11:FR11"/>
    <mergeCell ref="FS11:FX11"/>
    <mergeCell ref="FY11:GD11"/>
    <mergeCell ref="DQ11:DV11"/>
    <mergeCell ref="DW11:EB11"/>
    <mergeCell ref="EC11:EH11"/>
    <mergeCell ref="EI11:EN11"/>
    <mergeCell ref="EO11:ET11"/>
    <mergeCell ref="EU11:EZ11"/>
    <mergeCell ref="CG11:CL11"/>
    <mergeCell ref="CM11:CR11"/>
    <mergeCell ref="CS11:CX11"/>
    <mergeCell ref="CY11:DD11"/>
    <mergeCell ref="EC12:EH12"/>
    <mergeCell ref="EI12:EN12"/>
    <mergeCell ref="EO12:ET12"/>
    <mergeCell ref="EU12:EZ12"/>
    <mergeCell ref="FA12:FD12"/>
    <mergeCell ref="FE12:FF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IL12:IR12"/>
    <mergeCell ref="A13:W13"/>
    <mergeCell ref="X13:AC13"/>
    <mergeCell ref="AD13:AJ13"/>
    <mergeCell ref="AK13:AP13"/>
    <mergeCell ref="AQ13:AV13"/>
    <mergeCell ref="AW13:BB13"/>
    <mergeCell ref="BC13:BH13"/>
    <mergeCell ref="BI13:BN13"/>
    <mergeCell ref="BO13:BT13"/>
    <mergeCell ref="GQ12:GV12"/>
    <mergeCell ref="GW12:HB12"/>
    <mergeCell ref="HC12:HH12"/>
    <mergeCell ref="HI12:HN12"/>
    <mergeCell ref="HO12:HZ12"/>
    <mergeCell ref="IA12:IK12"/>
    <mergeCell ref="FG12:FL12"/>
    <mergeCell ref="FM12:FR12"/>
    <mergeCell ref="FS12:FX12"/>
    <mergeCell ref="FY12:GD12"/>
    <mergeCell ref="GE12:GJ12"/>
    <mergeCell ref="GK12:GP12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HC13:HH13"/>
    <mergeCell ref="CY13:DD13"/>
    <mergeCell ref="HI13:HN13"/>
    <mergeCell ref="HO13:HZ13"/>
    <mergeCell ref="IA13:IK13"/>
    <mergeCell ref="IL13:IR13"/>
    <mergeCell ref="A14:W14"/>
    <mergeCell ref="X14:AC14"/>
    <mergeCell ref="AD14:AJ14"/>
    <mergeCell ref="AK14:AP14"/>
    <mergeCell ref="AQ14:AV14"/>
    <mergeCell ref="FS13:FX13"/>
    <mergeCell ref="FY13:GD13"/>
    <mergeCell ref="GE13:GJ13"/>
    <mergeCell ref="GK13:GP13"/>
    <mergeCell ref="GQ13:GV13"/>
    <mergeCell ref="GW13:HB13"/>
    <mergeCell ref="EO13:ET13"/>
    <mergeCell ref="EU13:EZ13"/>
    <mergeCell ref="FA13:FD13"/>
    <mergeCell ref="FE13:FF13"/>
    <mergeCell ref="FG13:FL13"/>
    <mergeCell ref="FM13:FR13"/>
    <mergeCell ref="DE13:DJ13"/>
    <mergeCell ref="HO14:HZ14"/>
    <mergeCell ref="IA14:IK14"/>
    <mergeCell ref="IL14:IR14"/>
    <mergeCell ref="A15:W15"/>
    <mergeCell ref="X15:AC15"/>
    <mergeCell ref="AD15:AJ15"/>
    <mergeCell ref="AK15:AP15"/>
    <mergeCell ref="AQ15:AV15"/>
    <mergeCell ref="AW15:BB15"/>
    <mergeCell ref="BC15:BH15"/>
    <mergeCell ref="GE14:GJ14"/>
    <mergeCell ref="GK14:GP14"/>
    <mergeCell ref="GQ14:GV14"/>
    <mergeCell ref="GW14:HB14"/>
    <mergeCell ref="HC14:HH14"/>
    <mergeCell ref="HI14:HN14"/>
    <mergeCell ref="FA14:FD14"/>
    <mergeCell ref="FE14:FF14"/>
    <mergeCell ref="FG14:FL14"/>
    <mergeCell ref="FM14:FR14"/>
    <mergeCell ref="FS14:FX14"/>
    <mergeCell ref="FY14:GD14"/>
    <mergeCell ref="DQ14:DV14"/>
    <mergeCell ref="DW14:EB14"/>
    <mergeCell ref="EC14:EH14"/>
    <mergeCell ref="EI14:EN14"/>
    <mergeCell ref="EO14:ET14"/>
    <mergeCell ref="EU14:EZ14"/>
    <mergeCell ref="CG14:CL14"/>
    <mergeCell ref="CM14:CR14"/>
    <mergeCell ref="CS14:CX14"/>
    <mergeCell ref="CY14:DD14"/>
    <mergeCell ref="EC15:EH15"/>
    <mergeCell ref="EI15:EN15"/>
    <mergeCell ref="EO15:ET15"/>
    <mergeCell ref="EU15:EZ15"/>
    <mergeCell ref="FA15:FD15"/>
    <mergeCell ref="FE15:FF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IL15:IR15"/>
    <mergeCell ref="A16:W16"/>
    <mergeCell ref="X16:AC16"/>
    <mergeCell ref="AD16:AJ16"/>
    <mergeCell ref="AK16:AP16"/>
    <mergeCell ref="AQ16:AV16"/>
    <mergeCell ref="AW16:BB16"/>
    <mergeCell ref="BC16:BH16"/>
    <mergeCell ref="BI16:BN16"/>
    <mergeCell ref="BO16:BT16"/>
    <mergeCell ref="GQ15:GV15"/>
    <mergeCell ref="GW15:HB15"/>
    <mergeCell ref="HC15:HH15"/>
    <mergeCell ref="HI15:HN15"/>
    <mergeCell ref="HO15:HZ15"/>
    <mergeCell ref="IA15:IK15"/>
    <mergeCell ref="FG15:FL15"/>
    <mergeCell ref="FM15:FR15"/>
    <mergeCell ref="FS15:FX15"/>
    <mergeCell ref="FY15:GD15"/>
    <mergeCell ref="GE15:GJ15"/>
    <mergeCell ref="GK15:GP15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HC16:HH16"/>
    <mergeCell ref="CY16:DD16"/>
    <mergeCell ref="HI16:HN16"/>
    <mergeCell ref="HO16:HZ16"/>
    <mergeCell ref="IA16:IK16"/>
    <mergeCell ref="IL16:IR16"/>
    <mergeCell ref="A17:W17"/>
    <mergeCell ref="X17:AC17"/>
    <mergeCell ref="AD17:AJ17"/>
    <mergeCell ref="AK17:AP17"/>
    <mergeCell ref="AQ17:AV17"/>
    <mergeCell ref="FS16:FX16"/>
    <mergeCell ref="FY16:GD16"/>
    <mergeCell ref="GE16:GJ16"/>
    <mergeCell ref="GK16:GP16"/>
    <mergeCell ref="GQ16:GV16"/>
    <mergeCell ref="GW16:HB16"/>
    <mergeCell ref="EO16:ET16"/>
    <mergeCell ref="EU16:EZ16"/>
    <mergeCell ref="FA16:FD16"/>
    <mergeCell ref="FE16:FF16"/>
    <mergeCell ref="FG16:FL16"/>
    <mergeCell ref="FM16:FR16"/>
    <mergeCell ref="DE16:DJ16"/>
    <mergeCell ref="HO17:HZ17"/>
    <mergeCell ref="IA17:IK17"/>
    <mergeCell ref="IL17:IR17"/>
    <mergeCell ref="A18:W18"/>
    <mergeCell ref="X18:AC18"/>
    <mergeCell ref="AD18:AJ18"/>
    <mergeCell ref="AK18:AP18"/>
    <mergeCell ref="AQ18:AV18"/>
    <mergeCell ref="AW18:BB18"/>
    <mergeCell ref="BC18:BH18"/>
    <mergeCell ref="GE17:GJ17"/>
    <mergeCell ref="GK17:GP17"/>
    <mergeCell ref="GQ17:GV17"/>
    <mergeCell ref="GW17:HB17"/>
    <mergeCell ref="HC17:HH17"/>
    <mergeCell ref="HI17:HN17"/>
    <mergeCell ref="FA17:FD17"/>
    <mergeCell ref="FE17:FF17"/>
    <mergeCell ref="FG17:FL17"/>
    <mergeCell ref="FM17:FR17"/>
    <mergeCell ref="FS17:FX17"/>
    <mergeCell ref="FY17:GD17"/>
    <mergeCell ref="DQ17:DV17"/>
    <mergeCell ref="DW17:EB17"/>
    <mergeCell ref="EC17:EH17"/>
    <mergeCell ref="EI17:EN17"/>
    <mergeCell ref="EO17:ET17"/>
    <mergeCell ref="EU17:EZ17"/>
    <mergeCell ref="CG17:CL17"/>
    <mergeCell ref="CM17:CR17"/>
    <mergeCell ref="CS17:CX17"/>
    <mergeCell ref="CY17:DD17"/>
    <mergeCell ref="EC18:EH18"/>
    <mergeCell ref="EI18:EN18"/>
    <mergeCell ref="EO18:ET18"/>
    <mergeCell ref="EU18:EZ18"/>
    <mergeCell ref="FA18:FD18"/>
    <mergeCell ref="FE18:FF18"/>
    <mergeCell ref="CS18:CX18"/>
    <mergeCell ref="CY18:DD18"/>
    <mergeCell ref="DE18:DJ18"/>
    <mergeCell ref="DK18:DP18"/>
    <mergeCell ref="DQ18:DV18"/>
    <mergeCell ref="DW18:EB18"/>
    <mergeCell ref="BI18:BN18"/>
    <mergeCell ref="BO18:BT18"/>
    <mergeCell ref="BU18:BZ18"/>
    <mergeCell ref="CA18:CF18"/>
    <mergeCell ref="CG18:CL18"/>
    <mergeCell ref="CM18:CR18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IL18:IR18"/>
    <mergeCell ref="A19:W19"/>
    <mergeCell ref="X19:AC19"/>
    <mergeCell ref="AD19:AJ19"/>
    <mergeCell ref="AK19:AP19"/>
    <mergeCell ref="AQ19:AV19"/>
    <mergeCell ref="AW19:BB19"/>
    <mergeCell ref="BC19:BH19"/>
    <mergeCell ref="BI19:BN19"/>
    <mergeCell ref="BO19:BT19"/>
    <mergeCell ref="GQ18:GV18"/>
    <mergeCell ref="GW18:HB18"/>
    <mergeCell ref="HC18:HH18"/>
    <mergeCell ref="HI18:HN18"/>
    <mergeCell ref="HO18:HZ18"/>
    <mergeCell ref="IA18:IK18"/>
    <mergeCell ref="FG18:FL18"/>
    <mergeCell ref="FM18:FR18"/>
    <mergeCell ref="FS18:FX18"/>
    <mergeCell ref="FY18:GD18"/>
    <mergeCell ref="GE18:GJ18"/>
    <mergeCell ref="GK18:GP18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HC19:HH19"/>
    <mergeCell ref="CY19:DD19"/>
    <mergeCell ref="HI19:HN19"/>
    <mergeCell ref="HO19:HZ19"/>
    <mergeCell ref="IA19:IK19"/>
    <mergeCell ref="IL19:IR19"/>
    <mergeCell ref="A20:W20"/>
    <mergeCell ref="X20:AC20"/>
    <mergeCell ref="AD20:AJ20"/>
    <mergeCell ref="AK20:AP20"/>
    <mergeCell ref="AQ20:AV20"/>
    <mergeCell ref="FS19:FX19"/>
    <mergeCell ref="FY19:GD19"/>
    <mergeCell ref="GE19:GJ19"/>
    <mergeCell ref="GK19:GP19"/>
    <mergeCell ref="GQ19:GV19"/>
    <mergeCell ref="GW19:HB19"/>
    <mergeCell ref="EO19:ET19"/>
    <mergeCell ref="EU19:EZ19"/>
    <mergeCell ref="FA19:FD19"/>
    <mergeCell ref="FE19:FF19"/>
    <mergeCell ref="FG19:FL19"/>
    <mergeCell ref="FM19:FR19"/>
    <mergeCell ref="DE19:DJ19"/>
    <mergeCell ref="HO20:HZ20"/>
    <mergeCell ref="IA20:IK20"/>
    <mergeCell ref="IL20:IR20"/>
    <mergeCell ref="A21:W21"/>
    <mergeCell ref="X21:AC21"/>
    <mergeCell ref="AD21:AJ21"/>
    <mergeCell ref="AK21:AP21"/>
    <mergeCell ref="AQ21:AV21"/>
    <mergeCell ref="AW21:BB21"/>
    <mergeCell ref="BC21:BH21"/>
    <mergeCell ref="GE20:GJ20"/>
    <mergeCell ref="GK20:GP20"/>
    <mergeCell ref="GQ20:GV20"/>
    <mergeCell ref="GW20:HB20"/>
    <mergeCell ref="HC20:HH20"/>
    <mergeCell ref="HI20:HN20"/>
    <mergeCell ref="FA20:FD20"/>
    <mergeCell ref="FE20:FF20"/>
    <mergeCell ref="FG20:FL20"/>
    <mergeCell ref="FM20:FR20"/>
    <mergeCell ref="FS20:FX20"/>
    <mergeCell ref="FY20:GD20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EC21:EH21"/>
    <mergeCell ref="EI21:EN21"/>
    <mergeCell ref="EO21:ET21"/>
    <mergeCell ref="EU21:EZ21"/>
    <mergeCell ref="FA21:FD21"/>
    <mergeCell ref="FE21:FF21"/>
    <mergeCell ref="CS21:CX21"/>
    <mergeCell ref="CY21:DD21"/>
    <mergeCell ref="DE21:DJ21"/>
    <mergeCell ref="DK21:DP21"/>
    <mergeCell ref="DQ21:DV21"/>
    <mergeCell ref="DW21:EB21"/>
    <mergeCell ref="BI21:BN21"/>
    <mergeCell ref="BO21:BT21"/>
    <mergeCell ref="BU21:BZ21"/>
    <mergeCell ref="CA21:CF21"/>
    <mergeCell ref="CG21:CL21"/>
    <mergeCell ref="CM21:CR21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IL21:IR21"/>
    <mergeCell ref="A22:W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GQ21:GV21"/>
    <mergeCell ref="GW21:HB21"/>
    <mergeCell ref="HC21:HH21"/>
    <mergeCell ref="HI21:HN21"/>
    <mergeCell ref="HO21:HZ21"/>
    <mergeCell ref="IA21:IK21"/>
    <mergeCell ref="FG21:FL21"/>
    <mergeCell ref="FM21:FR21"/>
    <mergeCell ref="FS21:FX21"/>
    <mergeCell ref="FY21:GD21"/>
    <mergeCell ref="GE21:GJ21"/>
    <mergeCell ref="GK21:GP21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HC22:HH22"/>
    <mergeCell ref="CY22:DD22"/>
    <mergeCell ref="HI22:HN22"/>
    <mergeCell ref="HO22:HZ22"/>
    <mergeCell ref="IA22:IK22"/>
    <mergeCell ref="IL22:IR22"/>
    <mergeCell ref="A23:W23"/>
    <mergeCell ref="X23:AC23"/>
    <mergeCell ref="AD23:AJ23"/>
    <mergeCell ref="AK23:AP23"/>
    <mergeCell ref="AQ23:AV23"/>
    <mergeCell ref="FS22:FX22"/>
    <mergeCell ref="FY22:GD22"/>
    <mergeCell ref="GE22:GJ22"/>
    <mergeCell ref="GK22:GP22"/>
    <mergeCell ref="GQ22:GV22"/>
    <mergeCell ref="GW22:HB22"/>
    <mergeCell ref="EO22:ET22"/>
    <mergeCell ref="EU22:EZ22"/>
    <mergeCell ref="FA22:FD22"/>
    <mergeCell ref="FE22:FF22"/>
    <mergeCell ref="FG22:FL22"/>
    <mergeCell ref="FM22:FR22"/>
    <mergeCell ref="DE22:DJ22"/>
    <mergeCell ref="HO23:HZ23"/>
    <mergeCell ref="IA23:IK23"/>
    <mergeCell ref="IL23:IR23"/>
    <mergeCell ref="A24:W24"/>
    <mergeCell ref="X24:AC24"/>
    <mergeCell ref="AD24:AJ24"/>
    <mergeCell ref="AK24:AP24"/>
    <mergeCell ref="AQ24:AV24"/>
    <mergeCell ref="AW24:BB24"/>
    <mergeCell ref="BC24:BH24"/>
    <mergeCell ref="GE23:GJ23"/>
    <mergeCell ref="GK23:GP23"/>
    <mergeCell ref="GQ23:GV23"/>
    <mergeCell ref="GW23:HB23"/>
    <mergeCell ref="HC23:HH23"/>
    <mergeCell ref="HI23:HN23"/>
    <mergeCell ref="FA23:FD23"/>
    <mergeCell ref="FE23:FF23"/>
    <mergeCell ref="FG23:FL23"/>
    <mergeCell ref="FM23:FR23"/>
    <mergeCell ref="FS23:FX23"/>
    <mergeCell ref="FY23:GD23"/>
    <mergeCell ref="DQ23:DV23"/>
    <mergeCell ref="DW23:EB23"/>
    <mergeCell ref="EC23:EH23"/>
    <mergeCell ref="EI23:EN23"/>
    <mergeCell ref="EO23:ET23"/>
    <mergeCell ref="EU23:EZ23"/>
    <mergeCell ref="CG23:CL23"/>
    <mergeCell ref="CM23:CR23"/>
    <mergeCell ref="CS23:CX23"/>
    <mergeCell ref="CY23:DD23"/>
    <mergeCell ref="EC24:EH24"/>
    <mergeCell ref="EI24:EN24"/>
    <mergeCell ref="EO24:ET24"/>
    <mergeCell ref="EU24:EZ24"/>
    <mergeCell ref="FA24:FD24"/>
    <mergeCell ref="FE24:FF24"/>
    <mergeCell ref="CS24:CX24"/>
    <mergeCell ref="CY24:DD24"/>
    <mergeCell ref="DE24:DJ24"/>
    <mergeCell ref="DK24:DP24"/>
    <mergeCell ref="DQ24:DV24"/>
    <mergeCell ref="DW24:EB24"/>
    <mergeCell ref="BI24:BN24"/>
    <mergeCell ref="BO24:BT24"/>
    <mergeCell ref="BU24:BZ24"/>
    <mergeCell ref="CA24:CF24"/>
    <mergeCell ref="CG24:CL24"/>
    <mergeCell ref="CM24:CR24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IL24:IR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GQ24:GV24"/>
    <mergeCell ref="GW24:HB24"/>
    <mergeCell ref="HC24:HH24"/>
    <mergeCell ref="HI24:HN24"/>
    <mergeCell ref="HO24:HZ24"/>
    <mergeCell ref="IA24:IK24"/>
    <mergeCell ref="FG24:FL24"/>
    <mergeCell ref="FM24:FR24"/>
    <mergeCell ref="FS24:FX24"/>
    <mergeCell ref="FY24:GD24"/>
    <mergeCell ref="GE24:GJ24"/>
    <mergeCell ref="GK24:GP24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HC25:HH25"/>
    <mergeCell ref="CY25:DD25"/>
    <mergeCell ref="HI25:HN25"/>
    <mergeCell ref="HO25:HZ25"/>
    <mergeCell ref="IA25:IK25"/>
    <mergeCell ref="IL25:IR25"/>
    <mergeCell ref="A26:W26"/>
    <mergeCell ref="X26:AC26"/>
    <mergeCell ref="AD26:AJ26"/>
    <mergeCell ref="AK26:AP26"/>
    <mergeCell ref="AQ26:AV26"/>
    <mergeCell ref="FS25:FX25"/>
    <mergeCell ref="FY25:GD25"/>
    <mergeCell ref="GE25:GJ25"/>
    <mergeCell ref="GK25:GP25"/>
    <mergeCell ref="GQ25:GV25"/>
    <mergeCell ref="GW25:HB25"/>
    <mergeCell ref="EO25:ET25"/>
    <mergeCell ref="EU25:EZ25"/>
    <mergeCell ref="FA25:FD25"/>
    <mergeCell ref="FE25:FF25"/>
    <mergeCell ref="FG25:FL25"/>
    <mergeCell ref="FM25:FR25"/>
    <mergeCell ref="DE25:DJ25"/>
    <mergeCell ref="HO26:HZ26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GE26:GJ26"/>
    <mergeCell ref="GK26:GP26"/>
    <mergeCell ref="GQ26:GV26"/>
    <mergeCell ref="GW26:HB26"/>
    <mergeCell ref="HC26:HH26"/>
    <mergeCell ref="HI26:HN26"/>
    <mergeCell ref="FA26:FD26"/>
    <mergeCell ref="FE26:FF26"/>
    <mergeCell ref="FG26:FL26"/>
    <mergeCell ref="FM26:FR26"/>
    <mergeCell ref="FS26:FX26"/>
    <mergeCell ref="FY26:GD26"/>
    <mergeCell ref="DQ26:DV26"/>
    <mergeCell ref="DW26:EB26"/>
    <mergeCell ref="EC26:EH26"/>
    <mergeCell ref="EI26:EN26"/>
    <mergeCell ref="EO26:ET26"/>
    <mergeCell ref="EU26:EZ26"/>
    <mergeCell ref="CG26:CL26"/>
    <mergeCell ref="CM26:CR26"/>
    <mergeCell ref="CS26:CX26"/>
    <mergeCell ref="CY26:DD26"/>
    <mergeCell ref="EC27:EH27"/>
    <mergeCell ref="EI27:EN27"/>
    <mergeCell ref="EO27:ET27"/>
    <mergeCell ref="EU27:EZ27"/>
    <mergeCell ref="FA27:FD27"/>
    <mergeCell ref="FE27:FF27"/>
    <mergeCell ref="CS27:CX27"/>
    <mergeCell ref="CY27:DD27"/>
    <mergeCell ref="DE27:DJ27"/>
    <mergeCell ref="DK27:DP27"/>
    <mergeCell ref="DQ27:DV27"/>
    <mergeCell ref="DW27:EB27"/>
    <mergeCell ref="BI27:BN27"/>
    <mergeCell ref="BO27:BT27"/>
    <mergeCell ref="BU27:BZ27"/>
    <mergeCell ref="CA27:CF27"/>
    <mergeCell ref="CG27:CL27"/>
    <mergeCell ref="CM27:CR27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IL27:IR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GQ27:GV27"/>
    <mergeCell ref="GW27:HB27"/>
    <mergeCell ref="HC27:HH27"/>
    <mergeCell ref="HI27:HN27"/>
    <mergeCell ref="HO27:HZ27"/>
    <mergeCell ref="IA27:IK27"/>
    <mergeCell ref="FG27:FL27"/>
    <mergeCell ref="FM27:FR27"/>
    <mergeCell ref="FS27:FX27"/>
    <mergeCell ref="FY27:GD27"/>
    <mergeCell ref="GE27:GJ27"/>
    <mergeCell ref="GK27:GP27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HC28:HH28"/>
    <mergeCell ref="CY28:DD28"/>
    <mergeCell ref="HI28:HN28"/>
    <mergeCell ref="HO28:HZ28"/>
    <mergeCell ref="IA28:IK28"/>
    <mergeCell ref="IL28:IR28"/>
    <mergeCell ref="A29:W29"/>
    <mergeCell ref="X29:AC29"/>
    <mergeCell ref="AD29:AJ29"/>
    <mergeCell ref="AK29:AP29"/>
    <mergeCell ref="AQ29:AV29"/>
    <mergeCell ref="FS28:FX28"/>
    <mergeCell ref="FY28:GD28"/>
    <mergeCell ref="GE28:GJ28"/>
    <mergeCell ref="GK28:GP28"/>
    <mergeCell ref="GQ28:GV28"/>
    <mergeCell ref="GW28:HB28"/>
    <mergeCell ref="EO28:ET28"/>
    <mergeCell ref="EU28:EZ28"/>
    <mergeCell ref="FA28:FD28"/>
    <mergeCell ref="FE28:FF28"/>
    <mergeCell ref="FG28:FL28"/>
    <mergeCell ref="FM28:FR28"/>
    <mergeCell ref="DE28:DJ28"/>
    <mergeCell ref="HO29:HZ29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GE29:GJ29"/>
    <mergeCell ref="GK29:GP29"/>
    <mergeCell ref="GQ29:GV29"/>
    <mergeCell ref="GW29:HB29"/>
    <mergeCell ref="HC29:HH29"/>
    <mergeCell ref="HI29:HN29"/>
    <mergeCell ref="FA29:FD29"/>
    <mergeCell ref="FE29:FF29"/>
    <mergeCell ref="FG29:FL29"/>
    <mergeCell ref="FM29:FR29"/>
    <mergeCell ref="FS29:FX29"/>
    <mergeCell ref="FY29:GD29"/>
    <mergeCell ref="DQ29:DV29"/>
    <mergeCell ref="DW29:EB29"/>
    <mergeCell ref="EC29:EH29"/>
    <mergeCell ref="EI29:EN29"/>
    <mergeCell ref="EO29:ET29"/>
    <mergeCell ref="EU29:EZ29"/>
    <mergeCell ref="CG29:CL29"/>
    <mergeCell ref="CM29:CR29"/>
    <mergeCell ref="CS29:CX29"/>
    <mergeCell ref="CY29:DD29"/>
    <mergeCell ref="EC30:EH30"/>
    <mergeCell ref="EI30:EN30"/>
    <mergeCell ref="EO30:ET30"/>
    <mergeCell ref="EU30:EZ30"/>
    <mergeCell ref="FA30:FD30"/>
    <mergeCell ref="FE30:FF30"/>
    <mergeCell ref="CS30:CX30"/>
    <mergeCell ref="CY30:DD30"/>
    <mergeCell ref="DE30:DJ30"/>
    <mergeCell ref="DK30:DP30"/>
    <mergeCell ref="DQ30:DV30"/>
    <mergeCell ref="DW30:EB30"/>
    <mergeCell ref="BI30:BN30"/>
    <mergeCell ref="BO30:BT30"/>
    <mergeCell ref="BU30:BZ30"/>
    <mergeCell ref="CA30:CF30"/>
    <mergeCell ref="CG30:CL30"/>
    <mergeCell ref="CM30:CR30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IL30:IR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GQ30:GV30"/>
    <mergeCell ref="GW30:HB30"/>
    <mergeCell ref="HC30:HH30"/>
    <mergeCell ref="HI30:HN30"/>
    <mergeCell ref="HO30:HZ30"/>
    <mergeCell ref="IA30:IK30"/>
    <mergeCell ref="FG30:FL30"/>
    <mergeCell ref="FM30:FR30"/>
    <mergeCell ref="FS30:FX30"/>
    <mergeCell ref="FY30:GD30"/>
    <mergeCell ref="GE30:GJ30"/>
    <mergeCell ref="GK30:GP30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HC31:HH31"/>
    <mergeCell ref="CY31:DD31"/>
    <mergeCell ref="HI31:HN31"/>
    <mergeCell ref="HO31:HZ31"/>
    <mergeCell ref="IA31:IK31"/>
    <mergeCell ref="IL31:IR31"/>
    <mergeCell ref="A32:W32"/>
    <mergeCell ref="X32:AC32"/>
    <mergeCell ref="AD32:AJ32"/>
    <mergeCell ref="AK32:AP32"/>
    <mergeCell ref="AQ32:AV32"/>
    <mergeCell ref="FS31:FX31"/>
    <mergeCell ref="FY31:GD31"/>
    <mergeCell ref="GE31:GJ31"/>
    <mergeCell ref="GK31:GP31"/>
    <mergeCell ref="GQ31:GV31"/>
    <mergeCell ref="GW31:HB31"/>
    <mergeCell ref="EO31:ET31"/>
    <mergeCell ref="EU31:EZ31"/>
    <mergeCell ref="FA31:FD31"/>
    <mergeCell ref="FE31:FF31"/>
    <mergeCell ref="FG31:FL31"/>
    <mergeCell ref="FM31:FR31"/>
    <mergeCell ref="DE31:DJ31"/>
    <mergeCell ref="HO32:HZ32"/>
    <mergeCell ref="IA32:IK32"/>
    <mergeCell ref="IL32:IR32"/>
    <mergeCell ref="A33:W33"/>
    <mergeCell ref="X33:AC33"/>
    <mergeCell ref="AD33:AJ33"/>
    <mergeCell ref="AK33:AP33"/>
    <mergeCell ref="AQ33:AV33"/>
    <mergeCell ref="AW33:BB33"/>
    <mergeCell ref="BC33:BH33"/>
    <mergeCell ref="GE32:GJ32"/>
    <mergeCell ref="GK32:GP32"/>
    <mergeCell ref="GQ32:GV32"/>
    <mergeCell ref="GW32:HB32"/>
    <mergeCell ref="HC32:HH32"/>
    <mergeCell ref="HI32:HN32"/>
    <mergeCell ref="FA32:FD32"/>
    <mergeCell ref="FE32:FF32"/>
    <mergeCell ref="FG32:FL32"/>
    <mergeCell ref="FM32:FR32"/>
    <mergeCell ref="FS32:FX32"/>
    <mergeCell ref="FY32:GD32"/>
    <mergeCell ref="DQ32:DV32"/>
    <mergeCell ref="DW32:EB32"/>
    <mergeCell ref="EC32:EH32"/>
    <mergeCell ref="EI32:EN32"/>
    <mergeCell ref="EO32:ET32"/>
    <mergeCell ref="EU32:EZ32"/>
    <mergeCell ref="CG32:CL32"/>
    <mergeCell ref="CM32:CR32"/>
    <mergeCell ref="CS32:CX32"/>
    <mergeCell ref="CY32:DD32"/>
    <mergeCell ref="EC33:EH33"/>
    <mergeCell ref="EI33:EN33"/>
    <mergeCell ref="EO33:ET33"/>
    <mergeCell ref="EU33:EZ33"/>
    <mergeCell ref="FA33:FD33"/>
    <mergeCell ref="FE33:FF33"/>
    <mergeCell ref="CS33:CX33"/>
    <mergeCell ref="CY33:DD33"/>
    <mergeCell ref="DE33:DJ33"/>
    <mergeCell ref="DK33:DP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GQ33:GV33"/>
    <mergeCell ref="GW33:HB33"/>
    <mergeCell ref="HC33:HH33"/>
    <mergeCell ref="HI33:HN33"/>
    <mergeCell ref="HO33:HZ33"/>
    <mergeCell ref="IA33:IK33"/>
    <mergeCell ref="FG33:FL33"/>
    <mergeCell ref="FM33:FR33"/>
    <mergeCell ref="FS33:FX33"/>
    <mergeCell ref="FY33:GD33"/>
    <mergeCell ref="GE33:GJ33"/>
    <mergeCell ref="GK33:GP33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HC34:HH34"/>
    <mergeCell ref="CY34:DD34"/>
    <mergeCell ref="HI34:HN34"/>
    <mergeCell ref="HO34:HZ34"/>
    <mergeCell ref="IA34:IK34"/>
    <mergeCell ref="IL34:IR34"/>
    <mergeCell ref="A35:W35"/>
    <mergeCell ref="X35:AC35"/>
    <mergeCell ref="AD35:AJ35"/>
    <mergeCell ref="AK35:AP35"/>
    <mergeCell ref="AQ35:AV35"/>
    <mergeCell ref="FS34:FX34"/>
    <mergeCell ref="FY34:GD34"/>
    <mergeCell ref="GE34:GJ34"/>
    <mergeCell ref="GK34:GP34"/>
    <mergeCell ref="GQ34:GV34"/>
    <mergeCell ref="GW34:HB34"/>
    <mergeCell ref="EO34:ET34"/>
    <mergeCell ref="EU34:EZ34"/>
    <mergeCell ref="FA34:FD34"/>
    <mergeCell ref="FE34:FF34"/>
    <mergeCell ref="FG34:FL34"/>
    <mergeCell ref="FM34:FR34"/>
    <mergeCell ref="DE34:DJ34"/>
    <mergeCell ref="HO35:HZ35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GE35:GJ35"/>
    <mergeCell ref="GK35:GP35"/>
    <mergeCell ref="GQ35:GV35"/>
    <mergeCell ref="GW35:HB35"/>
    <mergeCell ref="HC35:HH35"/>
    <mergeCell ref="HI35:HN35"/>
    <mergeCell ref="FA35:FD35"/>
    <mergeCell ref="FE35:FF35"/>
    <mergeCell ref="FG35:FL35"/>
    <mergeCell ref="FM35:FR35"/>
    <mergeCell ref="FS35:FX35"/>
    <mergeCell ref="FY35:GD35"/>
    <mergeCell ref="DQ35:DV35"/>
    <mergeCell ref="DW35:EB35"/>
    <mergeCell ref="EC35:EH35"/>
    <mergeCell ref="EI35:EN35"/>
    <mergeCell ref="EO35:ET35"/>
    <mergeCell ref="EU35:EZ35"/>
    <mergeCell ref="CG35:CL35"/>
    <mergeCell ref="CM35:CR35"/>
    <mergeCell ref="CS35:CX35"/>
    <mergeCell ref="CY35:DD35"/>
    <mergeCell ref="EC36:EH36"/>
    <mergeCell ref="EI36:EN36"/>
    <mergeCell ref="EO36:ET36"/>
    <mergeCell ref="EU36:EZ36"/>
    <mergeCell ref="FA36:FD36"/>
    <mergeCell ref="FE36:FF36"/>
    <mergeCell ref="CS36:CX36"/>
    <mergeCell ref="CY36:DD36"/>
    <mergeCell ref="DE36:DJ36"/>
    <mergeCell ref="DK36:DP36"/>
    <mergeCell ref="DQ36:DV36"/>
    <mergeCell ref="DW36:EB36"/>
    <mergeCell ref="BI36:BM36"/>
    <mergeCell ref="BO36:BT36"/>
    <mergeCell ref="BU36:BY36"/>
    <mergeCell ref="CA36:CF36"/>
    <mergeCell ref="CG36:CL36"/>
    <mergeCell ref="CM36:CP36"/>
    <mergeCell ref="DK37:DP37"/>
    <mergeCell ref="DQ37:DV37"/>
    <mergeCell ref="DW37:EB37"/>
    <mergeCell ref="EC37:EH37"/>
    <mergeCell ref="EI37:EN37"/>
    <mergeCell ref="BU37:BY37"/>
    <mergeCell ref="CA37:CF37"/>
    <mergeCell ref="CG37:CL37"/>
    <mergeCell ref="CM37:CP37"/>
    <mergeCell ref="CS37:CX37"/>
    <mergeCell ref="IL36:IR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GQ36:GV36"/>
    <mergeCell ref="GW36:HB36"/>
    <mergeCell ref="HC36:HH36"/>
    <mergeCell ref="HI36:HN36"/>
    <mergeCell ref="HO36:HZ36"/>
    <mergeCell ref="IA36:IK36"/>
    <mergeCell ref="FG36:FL36"/>
    <mergeCell ref="FM36:FR36"/>
    <mergeCell ref="FS36:FX36"/>
    <mergeCell ref="FY36:GD36"/>
    <mergeCell ref="GE36:GJ36"/>
    <mergeCell ref="GK36:GP36"/>
    <mergeCell ref="DE38:DJ38"/>
    <mergeCell ref="DK38:DP38"/>
    <mergeCell ref="AW38:BB38"/>
    <mergeCell ref="BC38:BH38"/>
    <mergeCell ref="BI38:BN38"/>
    <mergeCell ref="BO38:BT38"/>
    <mergeCell ref="BU38:BY38"/>
    <mergeCell ref="CA38:CF38"/>
    <mergeCell ref="HC37:HH37"/>
    <mergeCell ref="CY37:DD37"/>
    <mergeCell ref="HI37:HN37"/>
    <mergeCell ref="HO37:HZ37"/>
    <mergeCell ref="IA37:IK37"/>
    <mergeCell ref="IL37:IQ37"/>
    <mergeCell ref="A38:W38"/>
    <mergeCell ref="X38:AC38"/>
    <mergeCell ref="AD38:AJ38"/>
    <mergeCell ref="AK38:AP38"/>
    <mergeCell ref="AQ38:AV38"/>
    <mergeCell ref="FS37:FX37"/>
    <mergeCell ref="FY37:GD37"/>
    <mergeCell ref="GE37:GJ37"/>
    <mergeCell ref="GK37:GP37"/>
    <mergeCell ref="GQ37:GV37"/>
    <mergeCell ref="GW37:HB37"/>
    <mergeCell ref="EO37:ET37"/>
    <mergeCell ref="EU37:EZ37"/>
    <mergeCell ref="FA37:FD37"/>
    <mergeCell ref="FE37:FF37"/>
    <mergeCell ref="FG37:FL37"/>
    <mergeCell ref="FM37:FR37"/>
    <mergeCell ref="DE37:DJ37"/>
    <mergeCell ref="HO38:HZ38"/>
    <mergeCell ref="IA38:IK38"/>
    <mergeCell ref="IL38:IQ38"/>
    <mergeCell ref="A39:W39"/>
    <mergeCell ref="X39:AC39"/>
    <mergeCell ref="AD39:AJ39"/>
    <mergeCell ref="AK39:AP39"/>
    <mergeCell ref="AQ39:AV39"/>
    <mergeCell ref="AW39:BB39"/>
    <mergeCell ref="BC39:BH39"/>
    <mergeCell ref="GE38:GJ38"/>
    <mergeCell ref="GK38:GP38"/>
    <mergeCell ref="GQ38:GV38"/>
    <mergeCell ref="GW38:HB38"/>
    <mergeCell ref="HC38:HH38"/>
    <mergeCell ref="HI38:HN38"/>
    <mergeCell ref="FA38:FD38"/>
    <mergeCell ref="FE38:FF38"/>
    <mergeCell ref="FG38:FL38"/>
    <mergeCell ref="FM38:FR38"/>
    <mergeCell ref="FS38:FX38"/>
    <mergeCell ref="FY38:GD38"/>
    <mergeCell ref="DQ38:DV38"/>
    <mergeCell ref="DW38:EB38"/>
    <mergeCell ref="EC38:EH38"/>
    <mergeCell ref="EI38:EN38"/>
    <mergeCell ref="EO38:ET38"/>
    <mergeCell ref="EU38:EZ38"/>
    <mergeCell ref="CG38:CL38"/>
    <mergeCell ref="CM38:CP38"/>
    <mergeCell ref="CS38:CX38"/>
    <mergeCell ref="CY38:DD38"/>
    <mergeCell ref="EC39:EH39"/>
    <mergeCell ref="EI39:EN39"/>
    <mergeCell ref="EO39:ET39"/>
    <mergeCell ref="EU39:EZ39"/>
    <mergeCell ref="FA39:FD39"/>
    <mergeCell ref="FE39:FF39"/>
    <mergeCell ref="CS39:CX39"/>
    <mergeCell ref="CY39:DD39"/>
    <mergeCell ref="DE39:DJ39"/>
    <mergeCell ref="DK39:DP39"/>
    <mergeCell ref="DQ39:DV39"/>
    <mergeCell ref="DW39:EB39"/>
    <mergeCell ref="BI39:BN39"/>
    <mergeCell ref="BO39:BT39"/>
    <mergeCell ref="BU39:BY39"/>
    <mergeCell ref="CA39:CF39"/>
    <mergeCell ref="CG39:CL39"/>
    <mergeCell ref="CM39:CP39"/>
    <mergeCell ref="DK40:DP40"/>
    <mergeCell ref="DQ40:DV40"/>
    <mergeCell ref="DW40:EB40"/>
    <mergeCell ref="EC40:EH40"/>
    <mergeCell ref="EI40:EN40"/>
    <mergeCell ref="BU40:BY40"/>
    <mergeCell ref="CA40:CF40"/>
    <mergeCell ref="CG40:CL40"/>
    <mergeCell ref="CM40:CP40"/>
    <mergeCell ref="CS40:CX40"/>
    <mergeCell ref="IL39:IQ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GQ39:GV39"/>
    <mergeCell ref="GW39:HB39"/>
    <mergeCell ref="HC39:HH39"/>
    <mergeCell ref="HI39:HN39"/>
    <mergeCell ref="HO39:HZ39"/>
    <mergeCell ref="IA39:IK39"/>
    <mergeCell ref="FG39:FL39"/>
    <mergeCell ref="FM39:FR39"/>
    <mergeCell ref="FS39:FX39"/>
    <mergeCell ref="FY39:GD39"/>
    <mergeCell ref="GE39:GJ39"/>
    <mergeCell ref="GK39:GP39"/>
    <mergeCell ref="DE41:DJ41"/>
    <mergeCell ref="DK41:DP41"/>
    <mergeCell ref="AW41:BB41"/>
    <mergeCell ref="BC41:BH41"/>
    <mergeCell ref="BI41:BN41"/>
    <mergeCell ref="BO41:BT41"/>
    <mergeCell ref="BU41:BY41"/>
    <mergeCell ref="CA41:CF41"/>
    <mergeCell ref="HC40:HH40"/>
    <mergeCell ref="CY40:DD40"/>
    <mergeCell ref="HI40:HN40"/>
    <mergeCell ref="HO40:HZ40"/>
    <mergeCell ref="IA40:IK40"/>
    <mergeCell ref="IL40:IR40"/>
    <mergeCell ref="A41:W41"/>
    <mergeCell ref="X41:AC41"/>
    <mergeCell ref="AD41:AJ41"/>
    <mergeCell ref="AK41:AP41"/>
    <mergeCell ref="AQ41:AV41"/>
    <mergeCell ref="FS40:FX40"/>
    <mergeCell ref="FY40:GD40"/>
    <mergeCell ref="GE40:GJ40"/>
    <mergeCell ref="GK40:GP40"/>
    <mergeCell ref="GQ40:GV40"/>
    <mergeCell ref="GW40:HB40"/>
    <mergeCell ref="EO40:ET40"/>
    <mergeCell ref="EU40:EZ40"/>
    <mergeCell ref="FA40:FD40"/>
    <mergeCell ref="FE40:FF40"/>
    <mergeCell ref="FG40:FL40"/>
    <mergeCell ref="FM40:FR40"/>
    <mergeCell ref="DE40:DJ40"/>
    <mergeCell ref="HO41:HZ41"/>
    <mergeCell ref="IA41:IK41"/>
    <mergeCell ref="IL41:IQ41"/>
    <mergeCell ref="A42:W42"/>
    <mergeCell ref="X42:AC42"/>
    <mergeCell ref="AD42:AJ42"/>
    <mergeCell ref="AK42:AP42"/>
    <mergeCell ref="AQ42:AV42"/>
    <mergeCell ref="AW42:BB42"/>
    <mergeCell ref="BC42:BH42"/>
    <mergeCell ref="GE41:GJ41"/>
    <mergeCell ref="GK41:GP41"/>
    <mergeCell ref="GQ41:GV41"/>
    <mergeCell ref="GW41:HB41"/>
    <mergeCell ref="HC41:HH41"/>
    <mergeCell ref="HI41:HN41"/>
    <mergeCell ref="FA41:FD41"/>
    <mergeCell ref="FE41:FF41"/>
    <mergeCell ref="FG41:FL41"/>
    <mergeCell ref="FM41:FR41"/>
    <mergeCell ref="FS41:FX41"/>
    <mergeCell ref="FY41:GD41"/>
    <mergeCell ref="DQ41:DV41"/>
    <mergeCell ref="DW41:EB41"/>
    <mergeCell ref="EC41:EH41"/>
    <mergeCell ref="EI41:EN41"/>
    <mergeCell ref="EO41:ET41"/>
    <mergeCell ref="EU41:EZ41"/>
    <mergeCell ref="CG41:CL41"/>
    <mergeCell ref="CM41:CP41"/>
    <mergeCell ref="CS41:CX41"/>
    <mergeCell ref="CY41:DD41"/>
    <mergeCell ref="EC42:EH42"/>
    <mergeCell ref="EI42:EN42"/>
    <mergeCell ref="EO42:ET42"/>
    <mergeCell ref="EU42:EZ42"/>
    <mergeCell ref="FA42:FD42"/>
    <mergeCell ref="FE42:FF42"/>
    <mergeCell ref="CS42:CX42"/>
    <mergeCell ref="CY42:DD42"/>
    <mergeCell ref="DE42:DJ42"/>
    <mergeCell ref="DK42:DP42"/>
    <mergeCell ref="DQ42:DV42"/>
    <mergeCell ref="DW42:EB42"/>
    <mergeCell ref="BI42:BN42"/>
    <mergeCell ref="BO42:BT42"/>
    <mergeCell ref="BU42:BY42"/>
    <mergeCell ref="CA42:CF42"/>
    <mergeCell ref="CG42:CL42"/>
    <mergeCell ref="CM42:CP42"/>
    <mergeCell ref="DK43:DP43"/>
    <mergeCell ref="DQ43:DV43"/>
    <mergeCell ref="DW43:EB43"/>
    <mergeCell ref="EC43:EH43"/>
    <mergeCell ref="EI43:EN43"/>
    <mergeCell ref="BU43:BY43"/>
    <mergeCell ref="CA43:CF43"/>
    <mergeCell ref="CG43:CL43"/>
    <mergeCell ref="CM43:CP43"/>
    <mergeCell ref="CS43:CX43"/>
    <mergeCell ref="IL42:IQ42"/>
    <mergeCell ref="A43:W43"/>
    <mergeCell ref="X43:AC43"/>
    <mergeCell ref="AD43:AJ43"/>
    <mergeCell ref="AK43:AP43"/>
    <mergeCell ref="AQ43:AV43"/>
    <mergeCell ref="AW43:BB43"/>
    <mergeCell ref="BC43:BH43"/>
    <mergeCell ref="BI43:BN43"/>
    <mergeCell ref="BO43:BT43"/>
    <mergeCell ref="GQ42:GV42"/>
    <mergeCell ref="GW42:HB42"/>
    <mergeCell ref="HC42:HH42"/>
    <mergeCell ref="HI42:HN42"/>
    <mergeCell ref="HO42:HZ42"/>
    <mergeCell ref="IA42:IK42"/>
    <mergeCell ref="FG42:FL42"/>
    <mergeCell ref="FM42:FR42"/>
    <mergeCell ref="FS42:FX42"/>
    <mergeCell ref="FY42:GD42"/>
    <mergeCell ref="GE42:GJ42"/>
    <mergeCell ref="GK42:GP42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HC43:HH43"/>
    <mergeCell ref="CY43:DD43"/>
    <mergeCell ref="HI43:HN43"/>
    <mergeCell ref="HO43:HZ43"/>
    <mergeCell ref="IA43:IK43"/>
    <mergeCell ref="IL43:IR43"/>
    <mergeCell ref="A44:W44"/>
    <mergeCell ref="X44:AC44"/>
    <mergeCell ref="AD44:AJ44"/>
    <mergeCell ref="AK44:AP44"/>
    <mergeCell ref="AQ44:AV44"/>
    <mergeCell ref="FS43:FX43"/>
    <mergeCell ref="FY43:GD43"/>
    <mergeCell ref="GE43:GJ43"/>
    <mergeCell ref="GK43:GP43"/>
    <mergeCell ref="GQ43:GV43"/>
    <mergeCell ref="GW43:HB43"/>
    <mergeCell ref="EO43:ET43"/>
    <mergeCell ref="EU43:EZ43"/>
    <mergeCell ref="FA43:FD43"/>
    <mergeCell ref="FE43:FF43"/>
    <mergeCell ref="FG43:FL43"/>
    <mergeCell ref="FM43:FR43"/>
    <mergeCell ref="DE43:DJ43"/>
    <mergeCell ref="HO44:HZ44"/>
    <mergeCell ref="IA44:IK44"/>
    <mergeCell ref="IL44:IR44"/>
    <mergeCell ref="A45:W45"/>
    <mergeCell ref="X45:AC45"/>
    <mergeCell ref="AD45:AJ45"/>
    <mergeCell ref="AK45:AP45"/>
    <mergeCell ref="AQ45:AV45"/>
    <mergeCell ref="AW45:BB45"/>
    <mergeCell ref="BC45:BH45"/>
    <mergeCell ref="GE44:GJ44"/>
    <mergeCell ref="GK44:GP44"/>
    <mergeCell ref="GQ44:GV44"/>
    <mergeCell ref="GW44:HB44"/>
    <mergeCell ref="HC44:HH44"/>
    <mergeCell ref="HI44:HN44"/>
    <mergeCell ref="FA44:FD44"/>
    <mergeCell ref="FE44:FF44"/>
    <mergeCell ref="FG44:FL44"/>
    <mergeCell ref="FM44:FR44"/>
    <mergeCell ref="FS44:FX44"/>
    <mergeCell ref="FY44:GD44"/>
    <mergeCell ref="DQ44:DV44"/>
    <mergeCell ref="DW44:EB44"/>
    <mergeCell ref="EC44:EH44"/>
    <mergeCell ref="EI44:EN44"/>
    <mergeCell ref="EO44:ET44"/>
    <mergeCell ref="EU44:EZ44"/>
    <mergeCell ref="CG44:CL44"/>
    <mergeCell ref="CM44:CR44"/>
    <mergeCell ref="CS44:CX44"/>
    <mergeCell ref="CY44:DD44"/>
    <mergeCell ref="FS45:FX45"/>
    <mergeCell ref="FY45:GD45"/>
    <mergeCell ref="GE45:GJ45"/>
    <mergeCell ref="GK45:GP45"/>
    <mergeCell ref="EC45:EH45"/>
    <mergeCell ref="EI45:EN45"/>
    <mergeCell ref="EO45:ET45"/>
    <mergeCell ref="EU45:EZ45"/>
    <mergeCell ref="FA45:FD45"/>
    <mergeCell ref="FE45:FF45"/>
    <mergeCell ref="CS45:CX45"/>
    <mergeCell ref="CY45:DD45"/>
    <mergeCell ref="DE45:DJ45"/>
    <mergeCell ref="DK45:DP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CG47:CL47"/>
    <mergeCell ref="CM47:CR47"/>
    <mergeCell ref="CS47:CX47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BO46:BT46"/>
    <mergeCell ref="GQ45:GV45"/>
    <mergeCell ref="GW45:HB45"/>
    <mergeCell ref="HC45:HH45"/>
    <mergeCell ref="HI45:HN45"/>
    <mergeCell ref="HO45:HZ45"/>
    <mergeCell ref="IA45:IK45"/>
    <mergeCell ref="FG45:FL45"/>
    <mergeCell ref="FM45:FR45"/>
    <mergeCell ref="BU47:BZ47"/>
    <mergeCell ref="CA47:CF47"/>
    <mergeCell ref="HC46:HH46"/>
    <mergeCell ref="HI46:HN46"/>
    <mergeCell ref="HO46:HZ46"/>
    <mergeCell ref="IA46:IK46"/>
    <mergeCell ref="IL46:IR46"/>
    <mergeCell ref="BU48:BY48"/>
    <mergeCell ref="CA48:CF48"/>
    <mergeCell ref="CG48:CL48"/>
    <mergeCell ref="CM48:CP48"/>
    <mergeCell ref="HO47:HZ47"/>
    <mergeCell ref="IA47:IK47"/>
    <mergeCell ref="IL47:IR47"/>
    <mergeCell ref="A47:W47"/>
    <mergeCell ref="X47:AC47"/>
    <mergeCell ref="AD47:AJ47"/>
    <mergeCell ref="AK47:AP47"/>
    <mergeCell ref="AQ47:AV47"/>
    <mergeCell ref="FS46:FX46"/>
    <mergeCell ref="FY46:GD46"/>
    <mergeCell ref="GE46:GJ46"/>
    <mergeCell ref="GK46:GP46"/>
    <mergeCell ref="GQ46:GV46"/>
    <mergeCell ref="GW46:HB46"/>
    <mergeCell ref="EO46:ET46"/>
    <mergeCell ref="EU46:EZ46"/>
    <mergeCell ref="FA46:FD46"/>
    <mergeCell ref="FE46:FF46"/>
    <mergeCell ref="FG46:FL46"/>
    <mergeCell ref="FM46:FR46"/>
    <mergeCell ref="DE46:DJ46"/>
    <mergeCell ref="A48:W48"/>
    <mergeCell ref="X48:AC48"/>
    <mergeCell ref="AD48:AJ48"/>
    <mergeCell ref="AK48:AP48"/>
    <mergeCell ref="AQ48:AV48"/>
    <mergeCell ref="AW48:BB48"/>
    <mergeCell ref="BC48:BH48"/>
    <mergeCell ref="GE47:GJ47"/>
    <mergeCell ref="GK47:GP47"/>
    <mergeCell ref="GQ47:GV47"/>
    <mergeCell ref="GW47:HB47"/>
    <mergeCell ref="HC47:HH47"/>
    <mergeCell ref="HI47:HN47"/>
    <mergeCell ref="FA47:FD47"/>
    <mergeCell ref="FE47:FF47"/>
    <mergeCell ref="FG47:FL47"/>
    <mergeCell ref="FM47:FR47"/>
    <mergeCell ref="FS47:FX47"/>
    <mergeCell ref="FY47:GD47"/>
    <mergeCell ref="DQ47:DV47"/>
    <mergeCell ref="DW47:EB47"/>
    <mergeCell ref="EC47:EH47"/>
    <mergeCell ref="EI47:EN47"/>
    <mergeCell ref="EO47:ET47"/>
    <mergeCell ref="EU47:EZ47"/>
    <mergeCell ref="CY47:DD47"/>
    <mergeCell ref="DE47:DJ47"/>
    <mergeCell ref="DK47:DP47"/>
    <mergeCell ref="AW47:BB47"/>
    <mergeCell ref="BC47:BH47"/>
    <mergeCell ref="BI47:BN47"/>
    <mergeCell ref="BO47:BT47"/>
    <mergeCell ref="A49:W49"/>
    <mergeCell ref="X49:AC49"/>
    <mergeCell ref="AD49:AJ49"/>
    <mergeCell ref="AK49:AP49"/>
    <mergeCell ref="AQ49:AV49"/>
    <mergeCell ref="AW49:BB49"/>
    <mergeCell ref="GQ48:GV48"/>
    <mergeCell ref="HC48:HH48"/>
    <mergeCell ref="HI48:HN48"/>
    <mergeCell ref="HO48:HZ48"/>
    <mergeCell ref="IA48:IK48"/>
    <mergeCell ref="IL48:IQ48"/>
    <mergeCell ref="FG48:FL48"/>
    <mergeCell ref="FM48:FR48"/>
    <mergeCell ref="FS48:FX48"/>
    <mergeCell ref="FY48:GD48"/>
    <mergeCell ref="GE48:GJ48"/>
    <mergeCell ref="GK48:GP48"/>
    <mergeCell ref="EC48:EH48"/>
    <mergeCell ref="EI48:EN48"/>
    <mergeCell ref="EO48:ET48"/>
    <mergeCell ref="EU48:EZ48"/>
    <mergeCell ref="FA48:FD48"/>
    <mergeCell ref="FE48:FF48"/>
    <mergeCell ref="CS48:CX48"/>
    <mergeCell ref="CY48:DD48"/>
    <mergeCell ref="DE48:DJ48"/>
    <mergeCell ref="DK48:DP48"/>
    <mergeCell ref="DQ48:DV48"/>
    <mergeCell ref="DW48:EB48"/>
    <mergeCell ref="BI48:BN48"/>
    <mergeCell ref="BO48:BT48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D49"/>
    <mergeCell ref="CM49:CP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Y49"/>
    <mergeCell ref="CA49:CF49"/>
    <mergeCell ref="CG49:CL49"/>
    <mergeCell ref="FM50:FR50"/>
    <mergeCell ref="DE50:DJ50"/>
    <mergeCell ref="DK50:DP50"/>
    <mergeCell ref="DQ50:DV50"/>
    <mergeCell ref="DW50:EB50"/>
    <mergeCell ref="EC50:EH50"/>
    <mergeCell ref="EI50:EN50"/>
    <mergeCell ref="BU50:BY50"/>
    <mergeCell ref="CA50:CF50"/>
    <mergeCell ref="CG50:CL50"/>
    <mergeCell ref="CM50:CP50"/>
    <mergeCell ref="CS50:CX50"/>
    <mergeCell ref="CY50:DD50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GK49:GP49"/>
    <mergeCell ref="GQ49:GV49"/>
    <mergeCell ref="HC49:HH49"/>
    <mergeCell ref="HI49:HN49"/>
    <mergeCell ref="HO49:HZ49"/>
    <mergeCell ref="IA49:IK49"/>
    <mergeCell ref="FE49:FF49"/>
    <mergeCell ref="FG49:FL49"/>
    <mergeCell ref="FM49:FR49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Y51"/>
    <mergeCell ref="CA51:CF51"/>
    <mergeCell ref="CG51:CL51"/>
    <mergeCell ref="HI50:HN50"/>
    <mergeCell ref="HO50:HZ50"/>
    <mergeCell ref="IA50:IK50"/>
    <mergeCell ref="IL50:IR50"/>
    <mergeCell ref="A51:W51"/>
    <mergeCell ref="X51:AC51"/>
    <mergeCell ref="AD51:AJ51"/>
    <mergeCell ref="AK51:AP51"/>
    <mergeCell ref="AQ51:AV51"/>
    <mergeCell ref="AW51:BB51"/>
    <mergeCell ref="FS50:FX50"/>
    <mergeCell ref="FY50:GD50"/>
    <mergeCell ref="GE50:GJ50"/>
    <mergeCell ref="GK50:GP50"/>
    <mergeCell ref="GQ50:GV50"/>
    <mergeCell ref="HC50:HH50"/>
    <mergeCell ref="EO50:ET50"/>
    <mergeCell ref="EU50:EZ50"/>
    <mergeCell ref="FA50:FD50"/>
    <mergeCell ref="FE50:FF50"/>
    <mergeCell ref="FG50:FL50"/>
    <mergeCell ref="CM52:CP52"/>
    <mergeCell ref="CS52:CX52"/>
    <mergeCell ref="CY52:DD52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BO52:BT52"/>
    <mergeCell ref="GK51:GP51"/>
    <mergeCell ref="GQ51:GV51"/>
    <mergeCell ref="HC51:HH51"/>
    <mergeCell ref="HI51:HN51"/>
    <mergeCell ref="HO51:HZ51"/>
    <mergeCell ref="IA51:IK51"/>
    <mergeCell ref="FE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D51"/>
    <mergeCell ref="CM51:CP51"/>
    <mergeCell ref="CM53:CP53"/>
    <mergeCell ref="HI52:HN52"/>
    <mergeCell ref="HO52:HZ52"/>
    <mergeCell ref="IA52:IK52"/>
    <mergeCell ref="A53:W53"/>
    <mergeCell ref="X53:AC53"/>
    <mergeCell ref="AD53:AJ53"/>
    <mergeCell ref="AK53:AP53"/>
    <mergeCell ref="AQ53:AV53"/>
    <mergeCell ref="AW53:BB53"/>
    <mergeCell ref="BC53:BH53"/>
    <mergeCell ref="FS52:FX52"/>
    <mergeCell ref="FY52:GD52"/>
    <mergeCell ref="GE52:GJ52"/>
    <mergeCell ref="GK52:GP52"/>
    <mergeCell ref="GQ52:GV52"/>
    <mergeCell ref="HC52:HH52"/>
    <mergeCell ref="EO52:ET52"/>
    <mergeCell ref="EU52:EZ52"/>
    <mergeCell ref="FA52:FD52"/>
    <mergeCell ref="FE52:FF52"/>
    <mergeCell ref="FG52:FL52"/>
    <mergeCell ref="FM52:FR52"/>
    <mergeCell ref="DE52:DJ52"/>
    <mergeCell ref="DK52:DP52"/>
    <mergeCell ref="DQ52:DV52"/>
    <mergeCell ref="DW52:EB52"/>
    <mergeCell ref="EC52:EH52"/>
    <mergeCell ref="EI52:EN52"/>
    <mergeCell ref="BU52:BY52"/>
    <mergeCell ref="CA52:CF52"/>
    <mergeCell ref="CG52:CL52"/>
    <mergeCell ref="AK54:AP54"/>
    <mergeCell ref="AQ54:AV54"/>
    <mergeCell ref="AW54:BB54"/>
    <mergeCell ref="GQ53:GV53"/>
    <mergeCell ref="HC53:HH53"/>
    <mergeCell ref="HI53:HN53"/>
    <mergeCell ref="HO53:HZ53"/>
    <mergeCell ref="IA53:IK53"/>
    <mergeCell ref="IL53:IQ53"/>
    <mergeCell ref="FG53:FL53"/>
    <mergeCell ref="FM53:FR53"/>
    <mergeCell ref="FS53:FX53"/>
    <mergeCell ref="FY53:GD53"/>
    <mergeCell ref="GE53:GJ53"/>
    <mergeCell ref="GK53:GP53"/>
    <mergeCell ref="EC53:EH53"/>
    <mergeCell ref="EI53:EN53"/>
    <mergeCell ref="EO53:ET53"/>
    <mergeCell ref="EU53:EZ53"/>
    <mergeCell ref="FA53:FD53"/>
    <mergeCell ref="FE53:FF53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Y53"/>
    <mergeCell ref="CA53:CF53"/>
    <mergeCell ref="CG53:CL53"/>
    <mergeCell ref="GQ54:GV54"/>
    <mergeCell ref="HC54:HH54"/>
    <mergeCell ref="HI54:HN54"/>
    <mergeCell ref="HO54:HZ54"/>
    <mergeCell ref="IA54:IK54"/>
    <mergeCell ref="FE54:FF54"/>
    <mergeCell ref="FG54:FL54"/>
    <mergeCell ref="FM54:FR54"/>
    <mergeCell ref="FS54:FX54"/>
    <mergeCell ref="FY54:GD54"/>
    <mergeCell ref="GE54:GJ54"/>
    <mergeCell ref="DW54:EB54"/>
    <mergeCell ref="EC54:EH54"/>
    <mergeCell ref="EI54:EN54"/>
    <mergeCell ref="EO54:ET54"/>
    <mergeCell ref="EU54:EZ54"/>
    <mergeCell ref="FA54:FD54"/>
    <mergeCell ref="CY55:DD55"/>
    <mergeCell ref="DE55:DJ55"/>
    <mergeCell ref="DK55:DP55"/>
    <mergeCell ref="DQ55:DV55"/>
    <mergeCell ref="BC55:BH55"/>
    <mergeCell ref="BI55:BN55"/>
    <mergeCell ref="BO55:BT55"/>
    <mergeCell ref="BU55:BY55"/>
    <mergeCell ref="CA55:CF55"/>
    <mergeCell ref="CG55:CL55"/>
    <mergeCell ref="A55:W55"/>
    <mergeCell ref="X55:AC55"/>
    <mergeCell ref="AD55:AJ55"/>
    <mergeCell ref="AK55:AP55"/>
    <mergeCell ref="AQ55:AV55"/>
    <mergeCell ref="AW55:BB55"/>
    <mergeCell ref="GK54:GP54"/>
    <mergeCell ref="CM54:CP54"/>
    <mergeCell ref="CS54:CX54"/>
    <mergeCell ref="CY54:DD54"/>
    <mergeCell ref="DE54:DJ54"/>
    <mergeCell ref="DK54:DP54"/>
    <mergeCell ref="DQ54:DV54"/>
    <mergeCell ref="BC54:BH54"/>
    <mergeCell ref="BI54:BN54"/>
    <mergeCell ref="BO54:BT54"/>
    <mergeCell ref="BU54:BY54"/>
    <mergeCell ref="CA54:CF54"/>
    <mergeCell ref="CG54:CL54"/>
    <mergeCell ref="A54:W54"/>
    <mergeCell ref="X54:AC54"/>
    <mergeCell ref="AD54:AJ54"/>
    <mergeCell ref="CS56:CX56"/>
    <mergeCell ref="CY56:DD56"/>
    <mergeCell ref="IL55:IQ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BO56:BT56"/>
    <mergeCell ref="GK55:GP55"/>
    <mergeCell ref="GQ55:GV55"/>
    <mergeCell ref="HC55:HH55"/>
    <mergeCell ref="HI55:HN55"/>
    <mergeCell ref="HO55:HZ55"/>
    <mergeCell ref="IA55:IK55"/>
    <mergeCell ref="FE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D55"/>
    <mergeCell ref="CM55:CP55"/>
    <mergeCell ref="CS55:CX55"/>
    <mergeCell ref="HC56:HH56"/>
    <mergeCell ref="HI56:HN56"/>
    <mergeCell ref="HO56:HZ56"/>
    <mergeCell ref="IA56:IK56"/>
    <mergeCell ref="IL56:IR56"/>
    <mergeCell ref="A57:W57"/>
    <mergeCell ref="X57:AC57"/>
    <mergeCell ref="AD57:AJ57"/>
    <mergeCell ref="AK57:AP57"/>
    <mergeCell ref="AQ57:AV57"/>
    <mergeCell ref="FS56:FX56"/>
    <mergeCell ref="FY56:GD56"/>
    <mergeCell ref="GE56:GJ56"/>
    <mergeCell ref="GK56:GP56"/>
    <mergeCell ref="GQ56:GV56"/>
    <mergeCell ref="GW56:HB56"/>
    <mergeCell ref="EO56:ET56"/>
    <mergeCell ref="EU56:EZ56"/>
    <mergeCell ref="FA56:FD56"/>
    <mergeCell ref="FE56:FF56"/>
    <mergeCell ref="FG56:FL56"/>
    <mergeCell ref="FM56:FR56"/>
    <mergeCell ref="DE56:DJ56"/>
    <mergeCell ref="DK56:DP56"/>
    <mergeCell ref="DQ56:DV56"/>
    <mergeCell ref="DW56:EB56"/>
    <mergeCell ref="EC56:EH56"/>
    <mergeCell ref="EI56:EN56"/>
    <mergeCell ref="BU56:BZ56"/>
    <mergeCell ref="CA56:CF56"/>
    <mergeCell ref="CG56:CL56"/>
    <mergeCell ref="CM56:CR56"/>
    <mergeCell ref="FY57:GD57"/>
    <mergeCell ref="DQ57:DV57"/>
    <mergeCell ref="DW57:EB57"/>
    <mergeCell ref="EC57:EH57"/>
    <mergeCell ref="EI57:EN57"/>
    <mergeCell ref="EO57:ET57"/>
    <mergeCell ref="EU57:EZ57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HO57:HZ57"/>
    <mergeCell ref="IA57:IK57"/>
    <mergeCell ref="IL57:IR57"/>
    <mergeCell ref="A58:W58"/>
    <mergeCell ref="X58:AC58"/>
    <mergeCell ref="AD58:AJ58"/>
    <mergeCell ref="AK58:AP58"/>
    <mergeCell ref="AQ58:AV58"/>
    <mergeCell ref="AW58:BB58"/>
    <mergeCell ref="BC58:BH58"/>
    <mergeCell ref="GE57:GJ57"/>
    <mergeCell ref="GK57:GP57"/>
    <mergeCell ref="GQ57:GV57"/>
    <mergeCell ref="GW57:HB57"/>
    <mergeCell ref="HC57:HH57"/>
    <mergeCell ref="HI57:HN57"/>
    <mergeCell ref="FA57:FD57"/>
    <mergeCell ref="FE57:FF57"/>
    <mergeCell ref="FG57:FL57"/>
    <mergeCell ref="FM57:FR57"/>
    <mergeCell ref="FS57:FX57"/>
    <mergeCell ref="CR64:DD64"/>
    <mergeCell ref="DG64:EE64"/>
    <mergeCell ref="CR65:DD65"/>
    <mergeCell ref="DG65:EE65"/>
    <mergeCell ref="IL58:IR58"/>
    <mergeCell ref="R61:AD61"/>
    <mergeCell ref="AG61:BE61"/>
    <mergeCell ref="CR61:DD61"/>
    <mergeCell ref="DG61:EE61"/>
    <mergeCell ref="R62:AD62"/>
    <mergeCell ref="AG62:BE62"/>
    <mergeCell ref="CR62:DD62"/>
    <mergeCell ref="DG62:EE62"/>
    <mergeCell ref="GQ58:GV58"/>
    <mergeCell ref="GW58:HB58"/>
    <mergeCell ref="HC58:HH58"/>
    <mergeCell ref="HI58:HN58"/>
    <mergeCell ref="HO58:HZ58"/>
    <mergeCell ref="IA58:IK58"/>
    <mergeCell ref="FG58:FL58"/>
    <mergeCell ref="FM58:FR58"/>
    <mergeCell ref="FS58:FX58"/>
    <mergeCell ref="FY58:GD58"/>
    <mergeCell ref="GE58:GJ58"/>
    <mergeCell ref="GK58:GP58"/>
    <mergeCell ref="EC58:EH58"/>
    <mergeCell ref="EI58:EN58"/>
    <mergeCell ref="EO58:ET58"/>
    <mergeCell ref="EU58:EZ58"/>
    <mergeCell ref="FA58:FD58"/>
    <mergeCell ref="FE58:FF58"/>
    <mergeCell ref="CS58:CX58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view="pageBreakPreview" topLeftCell="A10" zoomScale="65" zoomScaleNormal="100" zoomScaleSheetLayoutView="65" workbookViewId="0">
      <selection activeCell="IA31" sqref="IA31:IK31"/>
    </sheetView>
  </sheetViews>
  <sheetFormatPr defaultColWidth="0.85546875" defaultRowHeight="12.75" x14ac:dyDescent="0.2"/>
  <cols>
    <col min="1" max="1" width="0.140625" style="55" customWidth="1"/>
    <col min="2" max="3" width="0.85546875" style="55"/>
    <col min="4" max="4" width="0.7109375" style="55" customWidth="1"/>
    <col min="5" max="5" width="0.85546875" style="55"/>
    <col min="6" max="6" width="0.5703125" style="55" customWidth="1"/>
    <col min="7" max="7" width="0.85546875" style="55"/>
    <col min="8" max="8" width="0.7109375" style="55" customWidth="1"/>
    <col min="9" max="9" width="0.28515625" style="55" customWidth="1"/>
    <col min="10" max="11" width="0.5703125" style="55" customWidth="1"/>
    <col min="12" max="13" width="0.85546875" style="55"/>
    <col min="14" max="14" width="0.5703125" style="55" customWidth="1"/>
    <col min="15" max="22" width="0.85546875" style="55"/>
    <col min="23" max="23" width="1.42578125" style="55" customWidth="1"/>
    <col min="24" max="31" width="0.85546875" style="55"/>
    <col min="32" max="32" width="2.28515625" style="55" customWidth="1"/>
    <col min="33" max="33" width="4.7109375" style="55" customWidth="1"/>
    <col min="34" max="34" width="0.85546875" style="55"/>
    <col min="35" max="35" width="7.85546875" style="55" customWidth="1"/>
    <col min="36" max="36" width="0.85546875" style="55" hidden="1" customWidth="1"/>
    <col min="37" max="37" width="0.85546875" style="55" customWidth="1"/>
    <col min="38" max="39" width="0.85546875" style="55"/>
    <col min="40" max="41" width="2.85546875" style="55" customWidth="1"/>
    <col min="42" max="42" width="0.85546875" style="55"/>
    <col min="43" max="43" width="1.7109375" style="55" customWidth="1"/>
    <col min="44" max="44" width="1.85546875" style="55" customWidth="1"/>
    <col min="45" max="45" width="0.85546875" style="55"/>
    <col min="46" max="47" width="1.7109375" style="55" customWidth="1"/>
    <col min="48" max="48" width="2" style="55" customWidth="1"/>
    <col min="49" max="49" width="3.140625" style="55" customWidth="1"/>
    <col min="50" max="53" width="0.85546875" style="55"/>
    <col min="54" max="54" width="6.140625" style="55" customWidth="1"/>
    <col min="55" max="56" width="0.85546875" style="55"/>
    <col min="57" max="57" width="1.85546875" style="55" customWidth="1"/>
    <col min="58" max="59" width="0.85546875" style="55"/>
    <col min="60" max="60" width="3.7109375" style="55" customWidth="1"/>
    <col min="61" max="62" width="0.85546875" style="55"/>
    <col min="63" max="63" width="2.28515625" style="55" customWidth="1"/>
    <col min="64" max="64" width="0.85546875" style="55"/>
    <col min="65" max="65" width="3.5703125" style="55" customWidth="1"/>
    <col min="66" max="66" width="0.85546875" style="55"/>
    <col min="67" max="67" width="2.7109375" style="55" customWidth="1"/>
    <col min="68" max="69" width="0.85546875" style="55"/>
    <col min="70" max="70" width="6.5703125" style="55" customWidth="1"/>
    <col min="71" max="72" width="0.85546875" style="55" hidden="1" customWidth="1"/>
    <col min="73" max="73" width="2.28515625" style="55" customWidth="1"/>
    <col min="74" max="74" width="2" style="55" customWidth="1"/>
    <col min="75" max="77" width="0.85546875" style="55"/>
    <col min="78" max="78" width="0.7109375" style="55" customWidth="1"/>
    <col min="79" max="89" width="0.85546875" style="55"/>
    <col min="90" max="90" width="6.85546875" style="55" customWidth="1"/>
    <col min="91" max="93" width="0.85546875" style="55"/>
    <col min="94" max="94" width="5.140625" style="55" customWidth="1"/>
    <col min="95" max="96" width="0.85546875" style="55" hidden="1" customWidth="1"/>
    <col min="97" max="99" width="0.85546875" style="55"/>
    <col min="100" max="100" width="1.85546875" style="55" customWidth="1"/>
    <col min="101" max="101" width="3.140625" style="55" customWidth="1"/>
    <col min="102" max="102" width="1.7109375" style="55" hidden="1" customWidth="1"/>
    <col min="103" max="103" width="0.85546875" style="55"/>
    <col min="104" max="104" width="0.85546875" style="55" customWidth="1"/>
    <col min="105" max="105" width="5.140625" style="55" customWidth="1"/>
    <col min="106" max="107" width="0.85546875" style="55" hidden="1" customWidth="1"/>
    <col min="108" max="108" width="0.28515625" style="55" customWidth="1"/>
    <col min="109" max="110" width="0.85546875" style="55"/>
    <col min="111" max="111" width="1.42578125" style="55" customWidth="1"/>
    <col min="112" max="112" width="2.140625" style="55" customWidth="1"/>
    <col min="113" max="113" width="0.85546875" style="55"/>
    <col min="114" max="114" width="1.7109375" style="55" customWidth="1"/>
    <col min="115" max="119" width="0.85546875" style="55"/>
    <col min="120" max="120" width="2.140625" style="55" customWidth="1"/>
    <col min="121" max="125" width="0.85546875" style="55"/>
    <col min="126" max="126" width="2.85546875" style="55" customWidth="1"/>
    <col min="127" max="130" width="0.85546875" style="55"/>
    <col min="131" max="131" width="2.7109375" style="55" customWidth="1"/>
    <col min="132" max="133" width="0.85546875" style="55"/>
    <col min="134" max="134" width="4.42578125" style="55" customWidth="1"/>
    <col min="135" max="137" width="0.85546875" style="55"/>
    <col min="138" max="138" width="2" style="55" customWidth="1"/>
    <col min="139" max="139" width="5.140625" style="55" customWidth="1"/>
    <col min="140" max="140" width="0.85546875" style="55"/>
    <col min="141" max="141" width="2.140625" style="55" customWidth="1"/>
    <col min="142" max="143" width="0.85546875" style="55"/>
    <col min="144" max="144" width="0.5703125" style="55" customWidth="1"/>
    <col min="145" max="146" width="0.85546875" style="55"/>
    <col min="147" max="147" width="1.85546875" style="55" customWidth="1"/>
    <col min="148" max="148" width="3.7109375" style="55" customWidth="1"/>
    <col min="149" max="149" width="0.85546875" style="55" hidden="1" customWidth="1"/>
    <col min="150" max="151" width="0.85546875" style="55"/>
    <col min="152" max="152" width="0.85546875" style="55" customWidth="1"/>
    <col min="153" max="153" width="1.42578125" style="55" customWidth="1"/>
    <col min="154" max="154" width="2.140625" style="55" customWidth="1"/>
    <col min="155" max="155" width="2.28515625" style="55" customWidth="1"/>
    <col min="156" max="156" width="0.7109375" style="55" customWidth="1"/>
    <col min="157" max="157" width="0.85546875" style="55" hidden="1" customWidth="1"/>
    <col min="158" max="158" width="6.5703125" style="55" customWidth="1"/>
    <col min="159" max="159" width="0.85546875" style="55"/>
    <col min="160" max="160" width="1" style="55" customWidth="1"/>
    <col min="161" max="161" width="2.42578125" style="55" customWidth="1"/>
    <col min="162" max="162" width="8.42578125" style="55" customWidth="1"/>
    <col min="163" max="166" width="0.85546875" style="55"/>
    <col min="167" max="167" width="4.140625" style="55" customWidth="1"/>
    <col min="168" max="168" width="2" style="55" customWidth="1"/>
    <col min="169" max="170" width="0.85546875" style="55"/>
    <col min="171" max="171" width="3.7109375" style="55" customWidth="1"/>
    <col min="172" max="172" width="2.85546875" style="55" customWidth="1"/>
    <col min="173" max="173" width="0.85546875" style="55" customWidth="1"/>
    <col min="174" max="174" width="0.28515625" style="55" customWidth="1"/>
    <col min="175" max="175" width="0.85546875" style="55" customWidth="1"/>
    <col min="176" max="176" width="3.7109375" style="55" customWidth="1"/>
    <col min="177" max="177" width="0.85546875" style="55"/>
    <col min="178" max="178" width="3.28515625" style="55" customWidth="1"/>
    <col min="179" max="179" width="0.85546875" style="55" hidden="1" customWidth="1"/>
    <col min="180" max="185" width="0.85546875" style="55"/>
    <col min="186" max="186" width="3.7109375" style="55" customWidth="1"/>
    <col min="187" max="191" width="0.85546875" style="55"/>
    <col min="192" max="192" width="3.28515625" style="55" customWidth="1"/>
    <col min="193" max="194" width="0.85546875" style="55"/>
    <col min="195" max="195" width="2.42578125" style="55" customWidth="1"/>
    <col min="196" max="203" width="0.85546875" style="55"/>
    <col min="204" max="204" width="2.42578125" style="55" customWidth="1"/>
    <col min="205" max="205" width="0.28515625" style="55" customWidth="1"/>
    <col min="206" max="211" width="0.85546875" style="55" hidden="1" customWidth="1"/>
    <col min="212" max="212" width="0.85546875" style="55"/>
    <col min="213" max="213" width="2.140625" style="55" customWidth="1"/>
    <col min="214" max="214" width="0.85546875" style="55"/>
    <col min="215" max="215" width="7.28515625" style="55" customWidth="1"/>
    <col min="216" max="217" width="0.85546875" style="55"/>
    <col min="218" max="218" width="2" style="55" customWidth="1"/>
    <col min="219" max="219" width="3.5703125" style="55" customWidth="1"/>
    <col min="220" max="220" width="4.140625" style="55" customWidth="1"/>
    <col min="221" max="221" width="0.85546875" style="55" hidden="1" customWidth="1"/>
    <col min="222" max="222" width="4.42578125" style="55" customWidth="1"/>
    <col min="223" max="226" width="0.85546875" style="55"/>
    <col min="227" max="227" width="0.7109375" style="55" customWidth="1"/>
    <col min="228" max="229" width="0.85546875" style="55"/>
    <col min="230" max="230" width="0.28515625" style="55" customWidth="1"/>
    <col min="231" max="235" width="0.85546875" style="55"/>
    <col min="236" max="236" width="0.5703125" style="55" customWidth="1"/>
    <col min="237" max="237" width="0.85546875" style="55"/>
    <col min="238" max="238" width="0.7109375" style="55" customWidth="1"/>
    <col min="239" max="239" width="0.85546875" style="55"/>
    <col min="240" max="240" width="0.28515625" style="55" customWidth="1"/>
    <col min="241" max="241" width="0.5703125" style="55" customWidth="1"/>
    <col min="242" max="242" width="2" style="55" customWidth="1"/>
    <col min="243" max="243" width="1" style="55" customWidth="1"/>
    <col min="244" max="246" width="0.85546875" style="55"/>
    <col min="247" max="247" width="1.28515625" style="55" customWidth="1"/>
    <col min="248" max="248" width="2.140625" style="55" customWidth="1"/>
    <col min="249" max="249" width="0.85546875" style="55"/>
    <col min="250" max="250" width="1.5703125" style="55" customWidth="1"/>
    <col min="251" max="251" width="0.85546875" style="55"/>
    <col min="252" max="252" width="3.28515625" style="55" customWidth="1"/>
    <col min="253" max="16384" width="0.85546875" style="55"/>
  </cols>
  <sheetData>
    <row r="1" spans="1:245" ht="3" customHeight="1" x14ac:dyDescent="0.2"/>
    <row r="2" spans="1:245" ht="13.5" customHeight="1" x14ac:dyDescent="0.2">
      <c r="A2" s="55" t="s">
        <v>0</v>
      </c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</row>
    <row r="3" spans="1:245" ht="16.5" customHeight="1" x14ac:dyDescent="0.2">
      <c r="A3" s="55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D3" s="140" t="s">
        <v>62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</row>
    <row r="4" spans="1:245" x14ac:dyDescent="0.2">
      <c r="A4" s="4" t="s">
        <v>38</v>
      </c>
      <c r="N4" s="255" t="s">
        <v>1</v>
      </c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5"/>
      <c r="AB4" s="5"/>
      <c r="AC4" s="5"/>
      <c r="AD4" s="255" t="s">
        <v>2</v>
      </c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77"/>
      <c r="HA4" s="177"/>
      <c r="HB4" s="177"/>
      <c r="HC4" s="177"/>
      <c r="HD4" s="177"/>
      <c r="HE4" s="177"/>
      <c r="HF4" s="177"/>
      <c r="HG4" s="177"/>
      <c r="HH4" s="177"/>
      <c r="HI4" s="177"/>
    </row>
    <row r="5" spans="1:245" x14ac:dyDescent="0.2">
      <c r="A5" s="158" t="s">
        <v>3</v>
      </c>
      <c r="B5" s="158"/>
      <c r="C5" s="187" t="s">
        <v>177</v>
      </c>
      <c r="D5" s="187"/>
      <c r="E5" s="187"/>
      <c r="F5" s="187"/>
      <c r="G5" s="186" t="s">
        <v>3</v>
      </c>
      <c r="H5" s="186"/>
      <c r="I5" s="186"/>
      <c r="J5" s="187" t="s">
        <v>184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58">
        <v>20</v>
      </c>
      <c r="AD5" s="158"/>
      <c r="AE5" s="158"/>
      <c r="AF5" s="158"/>
      <c r="AG5" s="159" t="s">
        <v>105</v>
      </c>
      <c r="AH5" s="159"/>
      <c r="AI5" s="159"/>
      <c r="AK5" s="186" t="s">
        <v>37</v>
      </c>
      <c r="AL5" s="186"/>
      <c r="AM5" s="9"/>
    </row>
    <row r="7" spans="1:245" ht="12" customHeight="1" thickBot="1" x14ac:dyDescent="0.25">
      <c r="A7" s="256"/>
      <c r="B7" s="257"/>
      <c r="C7" s="257"/>
      <c r="D7" s="257"/>
      <c r="E7" s="257"/>
      <c r="F7" s="257"/>
      <c r="G7" s="258"/>
      <c r="H7" s="257" t="s">
        <v>4</v>
      </c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  <c r="AQ7" s="256" t="s">
        <v>5</v>
      </c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8"/>
      <c r="BI7" s="256" t="s">
        <v>35</v>
      </c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8"/>
      <c r="CA7" s="256" t="s">
        <v>36</v>
      </c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8"/>
      <c r="CY7" s="256" t="s">
        <v>6</v>
      </c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8"/>
      <c r="DQ7" s="256" t="s">
        <v>34</v>
      </c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HO7" s="190" t="s">
        <v>18</v>
      </c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2"/>
    </row>
    <row r="8" spans="1:245" x14ac:dyDescent="0.2">
      <c r="A8" s="266"/>
      <c r="B8" s="267"/>
      <c r="C8" s="267"/>
      <c r="D8" s="267"/>
      <c r="E8" s="267"/>
      <c r="F8" s="267"/>
      <c r="G8" s="268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  <c r="AQ8" s="259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1"/>
      <c r="BI8" s="259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1"/>
      <c r="CA8" s="259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1"/>
      <c r="CY8" s="259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1"/>
      <c r="DQ8" s="259"/>
      <c r="DR8" s="260"/>
      <c r="DS8" s="260"/>
      <c r="DT8" s="260"/>
      <c r="DU8" s="260"/>
      <c r="DV8" s="260"/>
      <c r="DW8" s="260"/>
      <c r="DX8" s="260"/>
      <c r="DY8" s="260"/>
      <c r="DZ8" s="260"/>
      <c r="EA8" s="260"/>
      <c r="EB8" s="260"/>
      <c r="HK8" s="54"/>
      <c r="HL8" s="54" t="s">
        <v>20</v>
      </c>
      <c r="HO8" s="193" t="s">
        <v>19</v>
      </c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5"/>
    </row>
    <row r="9" spans="1:245" ht="11.25" customHeight="1" x14ac:dyDescent="0.2">
      <c r="A9" s="272"/>
      <c r="B9" s="273"/>
      <c r="C9" s="273"/>
      <c r="D9" s="273"/>
      <c r="E9" s="273"/>
      <c r="F9" s="273"/>
      <c r="G9" s="274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6"/>
      <c r="X9" s="272" t="s">
        <v>51</v>
      </c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4"/>
      <c r="AQ9" s="259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1"/>
      <c r="BI9" s="259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1"/>
      <c r="CA9" s="259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1"/>
      <c r="CY9" s="259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1"/>
      <c r="DQ9" s="259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HO9" s="196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8"/>
    </row>
    <row r="10" spans="1:245" x14ac:dyDescent="0.2">
      <c r="A10" s="272"/>
      <c r="B10" s="273"/>
      <c r="C10" s="273"/>
      <c r="D10" s="273"/>
      <c r="E10" s="273"/>
      <c r="F10" s="273"/>
      <c r="G10" s="274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4"/>
      <c r="X10" s="272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4"/>
      <c r="AQ10" s="259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1"/>
      <c r="BI10" s="259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1"/>
      <c r="CA10" s="259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1"/>
      <c r="CY10" s="259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1"/>
      <c r="DQ10" s="259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Z10" s="10"/>
      <c r="FA10" s="10"/>
      <c r="FB10" s="10"/>
      <c r="FC10" s="10"/>
      <c r="FD10" s="10"/>
      <c r="FF10" s="11" t="s">
        <v>33</v>
      </c>
      <c r="FG10" s="187" t="s">
        <v>193</v>
      </c>
      <c r="FH10" s="187"/>
      <c r="FI10" s="187"/>
      <c r="FJ10" s="187"/>
      <c r="FK10" s="186" t="s">
        <v>3</v>
      </c>
      <c r="FL10" s="186"/>
      <c r="FM10" s="186"/>
      <c r="FN10" s="187" t="s">
        <v>184</v>
      </c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58">
        <v>20</v>
      </c>
      <c r="GH10" s="158"/>
      <c r="GI10" s="158"/>
      <c r="GJ10" s="158"/>
      <c r="GK10" s="159" t="s">
        <v>105</v>
      </c>
      <c r="GL10" s="159"/>
      <c r="GM10" s="159"/>
      <c r="GO10" s="186" t="s">
        <v>37</v>
      </c>
      <c r="GP10" s="186"/>
      <c r="HK10" s="54"/>
      <c r="HL10" s="54" t="s">
        <v>21</v>
      </c>
      <c r="HO10" s="199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1"/>
    </row>
    <row r="11" spans="1:245" x14ac:dyDescent="0.2">
      <c r="A11" s="275"/>
      <c r="B11" s="276"/>
      <c r="C11" s="276"/>
      <c r="D11" s="276"/>
      <c r="E11" s="276"/>
      <c r="F11" s="276"/>
      <c r="G11" s="277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7"/>
      <c r="X11" s="275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7"/>
      <c r="AQ11" s="259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1"/>
      <c r="BI11" s="259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1"/>
      <c r="CA11" s="259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1"/>
      <c r="CY11" s="259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1"/>
      <c r="DQ11" s="259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HO11" s="196" t="s">
        <v>40</v>
      </c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8"/>
    </row>
    <row r="12" spans="1:245" ht="13.5" customHeight="1" thickBot="1" x14ac:dyDescent="0.25">
      <c r="A12" s="180"/>
      <c r="B12" s="279"/>
      <c r="C12" s="279"/>
      <c r="D12" s="279"/>
      <c r="E12" s="279"/>
      <c r="F12" s="279"/>
      <c r="G12" s="280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80"/>
      <c r="X12" s="179">
        <v>2</v>
      </c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>
        <v>3</v>
      </c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>
        <v>4</v>
      </c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>
        <v>5</v>
      </c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>
        <v>6</v>
      </c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80"/>
      <c r="DQ12" s="179">
        <v>7</v>
      </c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80"/>
      <c r="EO12" s="55" t="s">
        <v>23</v>
      </c>
      <c r="FA12" s="162" t="s">
        <v>143</v>
      </c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K12" s="54"/>
      <c r="HL12" s="54" t="s">
        <v>22</v>
      </c>
      <c r="HO12" s="199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1"/>
    </row>
    <row r="13" spans="1:245" ht="13.5" customHeight="1" x14ac:dyDescent="0.2">
      <c r="A13" s="281" t="s">
        <v>53</v>
      </c>
      <c r="B13" s="282"/>
      <c r="C13" s="282"/>
      <c r="D13" s="282"/>
      <c r="E13" s="282"/>
      <c r="F13" s="282"/>
      <c r="G13" s="283"/>
      <c r="H13" s="293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  <c r="X13" s="278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22">
        <v>50</v>
      </c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3">
        <f>X13+H13</f>
        <v>0</v>
      </c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287">
        <f>AQ13*BI13</f>
        <v>0</v>
      </c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5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1"/>
      <c r="HO13" s="214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6"/>
    </row>
    <row r="14" spans="1:245" ht="13.5" customHeight="1" x14ac:dyDescent="0.2">
      <c r="A14" s="289" t="s">
        <v>54</v>
      </c>
      <c r="B14" s="91"/>
      <c r="C14" s="91"/>
      <c r="D14" s="91"/>
      <c r="E14" s="91"/>
      <c r="F14" s="91"/>
      <c r="G14" s="92"/>
      <c r="H14" s="293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2"/>
      <c r="X14" s="278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22">
        <v>35</v>
      </c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3">
        <f>H14+X14</f>
        <v>0</v>
      </c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4">
        <f>BI14*AQ14</f>
        <v>0</v>
      </c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86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81"/>
      <c r="HO14" s="196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8"/>
    </row>
    <row r="15" spans="1:245" ht="13.5" customHeight="1" x14ac:dyDescent="0.2">
      <c r="A15" s="289" t="s">
        <v>55</v>
      </c>
      <c r="B15" s="91"/>
      <c r="C15" s="91"/>
      <c r="D15" s="91"/>
      <c r="E15" s="91"/>
      <c r="F15" s="91"/>
      <c r="G15" s="92"/>
      <c r="H15" s="293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  <c r="X15" s="278">
        <v>180</v>
      </c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22">
        <v>104</v>
      </c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3">
        <f>H15+X15</f>
        <v>180</v>
      </c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>
        <f>AQ15*BI15</f>
        <v>18720</v>
      </c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76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81"/>
      <c r="EO15" s="55" t="s">
        <v>49</v>
      </c>
      <c r="FM15" s="9"/>
      <c r="FN15" s="162" t="s">
        <v>91</v>
      </c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O15" s="199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1"/>
    </row>
    <row r="16" spans="1:245" ht="13.5" customHeight="1" x14ac:dyDescent="0.2">
      <c r="A16" s="289" t="s">
        <v>56</v>
      </c>
      <c r="B16" s="91"/>
      <c r="C16" s="91"/>
      <c r="D16" s="91"/>
      <c r="E16" s="91"/>
      <c r="F16" s="91"/>
      <c r="G16" s="92"/>
      <c r="H16" s="293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  <c r="X16" s="278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22">
        <v>40</v>
      </c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3">
        <f>H16+X16</f>
        <v>0</v>
      </c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>
        <f>AQ16*BI16</f>
        <v>0</v>
      </c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76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81"/>
      <c r="HO16" s="196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8"/>
    </row>
    <row r="17" spans="1:252" ht="13.5" customHeight="1" thickBot="1" x14ac:dyDescent="0.25">
      <c r="A17" s="290" t="s">
        <v>57</v>
      </c>
      <c r="B17" s="291"/>
      <c r="C17" s="291"/>
      <c r="D17" s="291"/>
      <c r="E17" s="291"/>
      <c r="F17" s="291"/>
      <c r="G17" s="292"/>
      <c r="H17" s="294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2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163">
        <v>80</v>
      </c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297">
        <f>H17+X17</f>
        <v>0</v>
      </c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>
        <f>AQ17*BI17</f>
        <v>0</v>
      </c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298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4"/>
      <c r="EO17" s="55" t="s">
        <v>24</v>
      </c>
      <c r="FR17" s="162" t="s">
        <v>133</v>
      </c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O17" s="211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3"/>
    </row>
    <row r="18" spans="1:252" ht="14.25" customHeight="1" thickBot="1" x14ac:dyDescent="0.25">
      <c r="BR18" s="54"/>
      <c r="BW18" s="54" t="s">
        <v>7</v>
      </c>
      <c r="CA18" s="262">
        <f>SUM(CA13:CA17)</f>
        <v>18720</v>
      </c>
      <c r="CB18" s="263"/>
      <c r="CC18" s="263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70">
        <f>'воспитанники 2'!IL58</f>
        <v>69010.87460000001</v>
      </c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71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5"/>
    </row>
    <row r="20" spans="1:252" ht="12.75" customHeight="1" x14ac:dyDescent="0.2">
      <c r="A20" s="142" t="s">
        <v>16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219"/>
      <c r="AD20" s="141" t="s">
        <v>17</v>
      </c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7" t="s">
        <v>15</v>
      </c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202" t="s">
        <v>46</v>
      </c>
      <c r="IB20" s="203"/>
      <c r="IC20" s="203"/>
      <c r="ID20" s="203"/>
      <c r="IE20" s="203"/>
      <c r="IF20" s="203"/>
      <c r="IG20" s="203"/>
      <c r="IH20" s="203"/>
      <c r="II20" s="203"/>
      <c r="IJ20" s="203"/>
      <c r="IK20" s="204"/>
      <c r="IL20" s="225" t="s">
        <v>47</v>
      </c>
      <c r="IM20" s="226"/>
      <c r="IN20" s="226"/>
      <c r="IO20" s="226"/>
      <c r="IP20" s="226"/>
      <c r="IQ20" s="226"/>
      <c r="IR20" s="227"/>
    </row>
    <row r="21" spans="1:252" ht="12.75" customHeight="1" x14ac:dyDescent="0.2">
      <c r="A21" s="144" t="s">
        <v>14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74"/>
      <c r="X21" s="143" t="s">
        <v>48</v>
      </c>
      <c r="Y21" s="144"/>
      <c r="Z21" s="144"/>
      <c r="AA21" s="144"/>
      <c r="AB21" s="144"/>
      <c r="AC21" s="174"/>
      <c r="AD21" s="143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74"/>
      <c r="BO21" s="143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74"/>
      <c r="CM21" s="143" t="s">
        <v>219</v>
      </c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74"/>
      <c r="EO21" s="143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74"/>
      <c r="FM21" s="143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9" t="s">
        <v>12</v>
      </c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205"/>
      <c r="IB21" s="206"/>
      <c r="IC21" s="206"/>
      <c r="ID21" s="206"/>
      <c r="IE21" s="206"/>
      <c r="IF21" s="206"/>
      <c r="IG21" s="206"/>
      <c r="IH21" s="206"/>
      <c r="II21" s="206"/>
      <c r="IJ21" s="206"/>
      <c r="IK21" s="207"/>
      <c r="IL21" s="228"/>
      <c r="IM21" s="229"/>
      <c r="IN21" s="229"/>
      <c r="IO21" s="229"/>
      <c r="IP21" s="229"/>
      <c r="IQ21" s="229"/>
      <c r="IR21" s="230"/>
    </row>
    <row r="22" spans="1:252" ht="12.75" customHeight="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1"/>
      <c r="X22" s="222"/>
      <c r="Y22" s="220"/>
      <c r="Z22" s="220"/>
      <c r="AA22" s="220"/>
      <c r="AB22" s="220"/>
      <c r="AC22" s="221"/>
      <c r="AD22" s="145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75"/>
      <c r="BO22" s="145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75"/>
      <c r="CM22" s="145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75"/>
      <c r="EO22" s="145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75"/>
      <c r="FM22" s="145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9" t="s">
        <v>11</v>
      </c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205"/>
      <c r="IB22" s="206"/>
      <c r="IC22" s="206"/>
      <c r="ID22" s="206"/>
      <c r="IE22" s="206"/>
      <c r="IF22" s="206"/>
      <c r="IG22" s="206"/>
      <c r="IH22" s="206"/>
      <c r="II22" s="206"/>
      <c r="IJ22" s="206"/>
      <c r="IK22" s="207"/>
      <c r="IL22" s="228"/>
      <c r="IM22" s="229"/>
      <c r="IN22" s="229"/>
      <c r="IO22" s="229"/>
      <c r="IP22" s="229"/>
      <c r="IQ22" s="229"/>
      <c r="IR22" s="230"/>
    </row>
    <row r="23" spans="1:252" ht="12.75" customHeight="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1"/>
      <c r="X23" s="222"/>
      <c r="Y23" s="220"/>
      <c r="Z23" s="220"/>
      <c r="AA23" s="220"/>
      <c r="AB23" s="220"/>
      <c r="AC23" s="221"/>
      <c r="AD23" s="256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8"/>
      <c r="BO23" s="165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7"/>
      <c r="CM23" s="165" t="s">
        <v>229</v>
      </c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5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7"/>
      <c r="FM23" s="165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7"/>
      <c r="HI23" s="137" t="s">
        <v>43</v>
      </c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205"/>
      <c r="IB23" s="206"/>
      <c r="IC23" s="206"/>
      <c r="ID23" s="206"/>
      <c r="IE23" s="206"/>
      <c r="IF23" s="206"/>
      <c r="IG23" s="206"/>
      <c r="IH23" s="206"/>
      <c r="II23" s="206"/>
      <c r="IJ23" s="206"/>
      <c r="IK23" s="207"/>
      <c r="IL23" s="228"/>
      <c r="IM23" s="229"/>
      <c r="IN23" s="229"/>
      <c r="IO23" s="229"/>
      <c r="IP23" s="229"/>
      <c r="IQ23" s="229"/>
      <c r="IR23" s="230"/>
    </row>
    <row r="24" spans="1:252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1"/>
      <c r="X24" s="222"/>
      <c r="Y24" s="220"/>
      <c r="Z24" s="220"/>
      <c r="AA24" s="220"/>
      <c r="AB24" s="220"/>
      <c r="AC24" s="221"/>
      <c r="AD24" s="259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1"/>
      <c r="BO24" s="168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70"/>
      <c r="CM24" s="168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70"/>
      <c r="EO24" s="168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70"/>
      <c r="FM24" s="168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70"/>
      <c r="HI24" s="139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205"/>
      <c r="IB24" s="206"/>
      <c r="IC24" s="206"/>
      <c r="ID24" s="206"/>
      <c r="IE24" s="206"/>
      <c r="IF24" s="206"/>
      <c r="IG24" s="206"/>
      <c r="IH24" s="206"/>
      <c r="II24" s="206"/>
      <c r="IJ24" s="206"/>
      <c r="IK24" s="207"/>
      <c r="IL24" s="228"/>
      <c r="IM24" s="229"/>
      <c r="IN24" s="229"/>
      <c r="IO24" s="229"/>
      <c r="IP24" s="229"/>
      <c r="IQ24" s="229"/>
      <c r="IR24" s="230"/>
    </row>
    <row r="25" spans="1:252" ht="30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75"/>
      <c r="X25" s="145"/>
      <c r="Y25" s="146"/>
      <c r="Z25" s="146"/>
      <c r="AA25" s="146"/>
      <c r="AB25" s="146"/>
      <c r="AC25" s="175"/>
      <c r="AD25" s="266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8"/>
      <c r="BO25" s="171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3"/>
      <c r="CM25" s="171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3"/>
      <c r="EO25" s="171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3"/>
      <c r="FM25" s="171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3"/>
      <c r="HI25" s="121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208"/>
      <c r="IB25" s="209"/>
      <c r="IC25" s="209"/>
      <c r="ID25" s="209"/>
      <c r="IE25" s="209"/>
      <c r="IF25" s="209"/>
      <c r="IG25" s="209"/>
      <c r="IH25" s="209"/>
      <c r="II25" s="209"/>
      <c r="IJ25" s="209"/>
      <c r="IK25" s="210"/>
      <c r="IL25" s="231"/>
      <c r="IM25" s="232"/>
      <c r="IN25" s="232"/>
      <c r="IO25" s="232"/>
      <c r="IP25" s="232"/>
      <c r="IQ25" s="232"/>
      <c r="IR25" s="233"/>
    </row>
    <row r="26" spans="1:252" s="5" customFormat="1" x14ac:dyDescent="0.2">
      <c r="A26" s="128">
        <v>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9"/>
      <c r="X26" s="127">
        <v>2</v>
      </c>
      <c r="Y26" s="128"/>
      <c r="Z26" s="128"/>
      <c r="AA26" s="128"/>
      <c r="AB26" s="128"/>
      <c r="AC26" s="129"/>
      <c r="AD26" s="127">
        <v>3</v>
      </c>
      <c r="AE26" s="128"/>
      <c r="AF26" s="128"/>
      <c r="AG26" s="128"/>
      <c r="AH26" s="128"/>
      <c r="AI26" s="128"/>
      <c r="AJ26" s="129"/>
      <c r="AK26" s="127">
        <v>4</v>
      </c>
      <c r="AL26" s="128"/>
      <c r="AM26" s="128"/>
      <c r="AN26" s="128"/>
      <c r="AO26" s="128"/>
      <c r="AP26" s="129"/>
      <c r="AQ26" s="127">
        <v>5</v>
      </c>
      <c r="AR26" s="128"/>
      <c r="AS26" s="128"/>
      <c r="AT26" s="128"/>
      <c r="AU26" s="128"/>
      <c r="AV26" s="129"/>
      <c r="AW26" s="127">
        <v>6</v>
      </c>
      <c r="AX26" s="128"/>
      <c r="AY26" s="128"/>
      <c r="AZ26" s="128"/>
      <c r="BA26" s="128"/>
      <c r="BB26" s="129"/>
      <c r="BC26" s="151">
        <v>7</v>
      </c>
      <c r="BD26" s="152"/>
      <c r="BE26" s="152"/>
      <c r="BF26" s="152"/>
      <c r="BG26" s="152"/>
      <c r="BH26" s="153"/>
      <c r="BI26" s="151">
        <v>8</v>
      </c>
      <c r="BJ26" s="152"/>
      <c r="BK26" s="152"/>
      <c r="BL26" s="152"/>
      <c r="BM26" s="152"/>
      <c r="BN26" s="153"/>
      <c r="BO26" s="127">
        <v>9</v>
      </c>
      <c r="BP26" s="128"/>
      <c r="BQ26" s="128"/>
      <c r="BR26" s="128"/>
      <c r="BS26" s="128"/>
      <c r="BT26" s="129"/>
      <c r="BU26" s="127">
        <v>10</v>
      </c>
      <c r="BV26" s="128"/>
      <c r="BW26" s="128"/>
      <c r="BX26" s="128"/>
      <c r="BY26" s="128"/>
      <c r="BZ26" s="129"/>
      <c r="CA26" s="127">
        <v>11</v>
      </c>
      <c r="CB26" s="128"/>
      <c r="CC26" s="128"/>
      <c r="CD26" s="128"/>
      <c r="CE26" s="128"/>
      <c r="CF26" s="129"/>
      <c r="CG26" s="151">
        <v>12</v>
      </c>
      <c r="CH26" s="152"/>
      <c r="CI26" s="152"/>
      <c r="CJ26" s="152"/>
      <c r="CK26" s="152"/>
      <c r="CL26" s="153"/>
      <c r="CM26" s="127">
        <v>13</v>
      </c>
      <c r="CN26" s="128"/>
      <c r="CO26" s="128"/>
      <c r="CP26" s="128"/>
      <c r="CQ26" s="128"/>
      <c r="CR26" s="129"/>
      <c r="CS26" s="127">
        <v>14</v>
      </c>
      <c r="CT26" s="128"/>
      <c r="CU26" s="128"/>
      <c r="CV26" s="128"/>
      <c r="CW26" s="128"/>
      <c r="CX26" s="129"/>
      <c r="CY26" s="127">
        <v>15</v>
      </c>
      <c r="CZ26" s="128"/>
      <c r="DA26" s="128"/>
      <c r="DB26" s="128"/>
      <c r="DC26" s="128"/>
      <c r="DD26" s="129"/>
      <c r="DE26" s="127">
        <v>16</v>
      </c>
      <c r="DF26" s="128"/>
      <c r="DG26" s="128"/>
      <c r="DH26" s="128"/>
      <c r="DI26" s="128"/>
      <c r="DJ26" s="129"/>
      <c r="DK26" s="127">
        <v>17</v>
      </c>
      <c r="DL26" s="128"/>
      <c r="DM26" s="128"/>
      <c r="DN26" s="128"/>
      <c r="DO26" s="128"/>
      <c r="DP26" s="129"/>
      <c r="DQ26" s="127">
        <v>18</v>
      </c>
      <c r="DR26" s="128"/>
      <c r="DS26" s="128"/>
      <c r="DT26" s="128"/>
      <c r="DU26" s="128"/>
      <c r="DV26" s="129"/>
      <c r="DW26" s="127">
        <v>19</v>
      </c>
      <c r="DX26" s="128"/>
      <c r="DY26" s="128"/>
      <c r="DZ26" s="128"/>
      <c r="EA26" s="128"/>
      <c r="EB26" s="129"/>
      <c r="EC26" s="151">
        <v>20</v>
      </c>
      <c r="ED26" s="152"/>
      <c r="EE26" s="152"/>
      <c r="EF26" s="152"/>
      <c r="EG26" s="152"/>
      <c r="EH26" s="153"/>
      <c r="EI26" s="151">
        <v>21</v>
      </c>
      <c r="EJ26" s="152"/>
      <c r="EK26" s="152"/>
      <c r="EL26" s="152"/>
      <c r="EM26" s="152"/>
      <c r="EN26" s="153"/>
      <c r="EO26" s="127">
        <v>22</v>
      </c>
      <c r="EP26" s="128"/>
      <c r="EQ26" s="128"/>
      <c r="ER26" s="128"/>
      <c r="ES26" s="128"/>
      <c r="ET26" s="129"/>
      <c r="EU26" s="127">
        <v>23</v>
      </c>
      <c r="EV26" s="128"/>
      <c r="EW26" s="128"/>
      <c r="EX26" s="128"/>
      <c r="EY26" s="128"/>
      <c r="EZ26" s="129"/>
      <c r="FA26" s="127">
        <v>24</v>
      </c>
      <c r="FB26" s="128"/>
      <c r="FC26" s="129"/>
      <c r="FD26" s="128"/>
      <c r="FE26" s="128"/>
      <c r="FF26" s="129"/>
      <c r="FG26" s="151">
        <v>25</v>
      </c>
      <c r="FH26" s="152"/>
      <c r="FI26" s="152"/>
      <c r="FJ26" s="152"/>
      <c r="FK26" s="152"/>
      <c r="FL26" s="153"/>
      <c r="FM26" s="127">
        <v>26</v>
      </c>
      <c r="FN26" s="128"/>
      <c r="FO26" s="128"/>
      <c r="FP26" s="128"/>
      <c r="FQ26" s="128"/>
      <c r="FR26" s="129"/>
      <c r="FS26" s="127">
        <v>27</v>
      </c>
      <c r="FT26" s="128"/>
      <c r="FU26" s="128"/>
      <c r="FV26" s="128"/>
      <c r="FW26" s="128"/>
      <c r="FX26" s="128"/>
      <c r="FY26" s="127">
        <v>28</v>
      </c>
      <c r="FZ26" s="128"/>
      <c r="GA26" s="128"/>
      <c r="GB26" s="128"/>
      <c r="GC26" s="128"/>
      <c r="GD26" s="129"/>
      <c r="GE26" s="127">
        <v>29</v>
      </c>
      <c r="GF26" s="128"/>
      <c r="GG26" s="128"/>
      <c r="GH26" s="128"/>
      <c r="GI26" s="128"/>
      <c r="GJ26" s="129"/>
      <c r="GK26" s="127">
        <v>30</v>
      </c>
      <c r="GL26" s="128"/>
      <c r="GM26" s="128"/>
      <c r="GN26" s="128"/>
      <c r="GO26" s="128"/>
      <c r="GP26" s="129"/>
      <c r="GQ26" s="127">
        <v>31</v>
      </c>
      <c r="GR26" s="128"/>
      <c r="GS26" s="128"/>
      <c r="GT26" s="128"/>
      <c r="GU26" s="128"/>
      <c r="GV26" s="129"/>
      <c r="GW26" s="127">
        <v>32</v>
      </c>
      <c r="GX26" s="128"/>
      <c r="GY26" s="128"/>
      <c r="GZ26" s="128"/>
      <c r="HA26" s="128"/>
      <c r="HB26" s="129"/>
      <c r="HC26" s="151">
        <v>33</v>
      </c>
      <c r="HD26" s="152"/>
      <c r="HE26" s="152"/>
      <c r="HF26" s="152"/>
      <c r="HG26" s="152"/>
      <c r="HH26" s="153"/>
      <c r="HI26" s="127">
        <v>34</v>
      </c>
      <c r="HJ26" s="128"/>
      <c r="HK26" s="128"/>
      <c r="HL26" s="128"/>
      <c r="HM26" s="128"/>
      <c r="HN26" s="129"/>
      <c r="HO26" s="151">
        <v>35</v>
      </c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3"/>
      <c r="IA26" s="127">
        <v>36</v>
      </c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51">
        <v>37</v>
      </c>
      <c r="IM26" s="152"/>
      <c r="IN26" s="152"/>
      <c r="IO26" s="152"/>
      <c r="IP26" s="152"/>
      <c r="IQ26" s="152"/>
      <c r="IR26" s="153"/>
    </row>
    <row r="27" spans="1:252" s="12" customFormat="1" ht="16.5" customHeight="1" x14ac:dyDescent="0.2">
      <c r="A27" s="223" t="s">
        <v>41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4"/>
      <c r="X27" s="157"/>
      <c r="Y27" s="157"/>
      <c r="Z27" s="157"/>
      <c r="AA27" s="157"/>
      <c r="AB27" s="157"/>
      <c r="AC27" s="157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218"/>
      <c r="AR27" s="218"/>
      <c r="AS27" s="218"/>
      <c r="AT27" s="218"/>
      <c r="AU27" s="218"/>
      <c r="AV27" s="218"/>
      <c r="AW27" s="122"/>
      <c r="AX27" s="122"/>
      <c r="AY27" s="122"/>
      <c r="AZ27" s="122"/>
      <c r="BA27" s="122"/>
      <c r="BB27" s="122"/>
      <c r="BC27" s="123" t="s">
        <v>70</v>
      </c>
      <c r="BD27" s="123"/>
      <c r="BE27" s="123"/>
      <c r="BF27" s="123"/>
      <c r="BG27" s="123"/>
      <c r="BH27" s="123"/>
      <c r="BI27" s="123" t="s">
        <v>71</v>
      </c>
      <c r="BJ27" s="123"/>
      <c r="BK27" s="123"/>
      <c r="BL27" s="123"/>
      <c r="BM27" s="123"/>
      <c r="BN27" s="123"/>
      <c r="BO27" s="122"/>
      <c r="BP27" s="122"/>
      <c r="BQ27" s="122"/>
      <c r="BR27" s="122"/>
      <c r="BS27" s="122"/>
      <c r="BT27" s="122"/>
      <c r="BU27" s="218"/>
      <c r="BV27" s="218"/>
      <c r="BW27" s="218"/>
      <c r="BX27" s="218"/>
      <c r="BY27" s="218"/>
      <c r="BZ27" s="218"/>
      <c r="CA27" s="122"/>
      <c r="CB27" s="122"/>
      <c r="CC27" s="122"/>
      <c r="CD27" s="122"/>
      <c r="CE27" s="122"/>
      <c r="CF27" s="122"/>
      <c r="CG27" s="123"/>
      <c r="CH27" s="123"/>
      <c r="CI27" s="123"/>
      <c r="CJ27" s="123"/>
      <c r="CK27" s="123"/>
      <c r="CL27" s="123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218">
        <v>180</v>
      </c>
      <c r="DF27" s="218"/>
      <c r="DG27" s="218"/>
      <c r="DH27" s="218"/>
      <c r="DI27" s="218"/>
      <c r="DJ27" s="218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3" t="s">
        <v>70</v>
      </c>
      <c r="ED27" s="123"/>
      <c r="EE27" s="123"/>
      <c r="EF27" s="123"/>
      <c r="EG27" s="123"/>
      <c r="EH27" s="123"/>
      <c r="EI27" s="123" t="s">
        <v>71</v>
      </c>
      <c r="EJ27" s="123"/>
      <c r="EK27" s="123"/>
      <c r="EL27" s="123"/>
      <c r="EM27" s="123"/>
      <c r="EN27" s="123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76"/>
      <c r="FB27" s="77"/>
      <c r="FC27" s="78"/>
      <c r="FD27" s="76"/>
      <c r="FE27" s="77"/>
      <c r="FF27" s="78"/>
      <c r="FG27" s="123"/>
      <c r="FH27" s="123"/>
      <c r="FI27" s="123"/>
      <c r="FJ27" s="123"/>
      <c r="FK27" s="123"/>
      <c r="FL27" s="123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22"/>
      <c r="FZ27" s="122"/>
      <c r="GA27" s="122"/>
      <c r="GB27" s="122"/>
      <c r="GC27" s="122"/>
      <c r="GD27" s="122"/>
      <c r="GE27" s="218"/>
      <c r="GF27" s="218"/>
      <c r="GG27" s="218"/>
      <c r="GH27" s="218"/>
      <c r="GI27" s="218"/>
      <c r="GJ27" s="218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3"/>
      <c r="HD27" s="123"/>
      <c r="HE27" s="123"/>
      <c r="HF27" s="123"/>
      <c r="HG27" s="123"/>
      <c r="HH27" s="123"/>
      <c r="HI27" s="122"/>
      <c r="HJ27" s="122"/>
      <c r="HK27" s="122"/>
      <c r="HL27" s="122"/>
      <c r="HM27" s="122"/>
      <c r="HN27" s="122"/>
      <c r="HO27" s="114" t="s">
        <v>73</v>
      </c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6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102"/>
      <c r="IM27" s="79"/>
      <c r="IN27" s="79"/>
      <c r="IO27" s="79"/>
      <c r="IP27" s="79"/>
      <c r="IQ27" s="79"/>
      <c r="IR27" s="80"/>
    </row>
    <row r="28" spans="1:252" s="13" customFormat="1" ht="15" customHeight="1" thickBot="1" x14ac:dyDescent="0.25">
      <c r="A28" s="182" t="s">
        <v>42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3"/>
      <c r="X28" s="217"/>
      <c r="Y28" s="217"/>
      <c r="Z28" s="217"/>
      <c r="AA28" s="217"/>
      <c r="AB28" s="217"/>
      <c r="AC28" s="217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76"/>
      <c r="AR28" s="176"/>
      <c r="AS28" s="176"/>
      <c r="AT28" s="176"/>
      <c r="AU28" s="176"/>
      <c r="AV28" s="176"/>
      <c r="AW28" s="112"/>
      <c r="AX28" s="112"/>
      <c r="AY28" s="112"/>
      <c r="AZ28" s="112"/>
      <c r="BA28" s="112"/>
      <c r="BB28" s="112"/>
      <c r="BC28" s="124" t="s">
        <v>48</v>
      </c>
      <c r="BD28" s="124"/>
      <c r="BE28" s="124"/>
      <c r="BF28" s="124"/>
      <c r="BG28" s="124"/>
      <c r="BH28" s="124"/>
      <c r="BI28" s="124" t="s">
        <v>69</v>
      </c>
      <c r="BJ28" s="124"/>
      <c r="BK28" s="124"/>
      <c r="BL28" s="124"/>
      <c r="BM28" s="124"/>
      <c r="BN28" s="124"/>
      <c r="BO28" s="112"/>
      <c r="BP28" s="112"/>
      <c r="BQ28" s="112"/>
      <c r="BR28" s="112"/>
      <c r="BS28" s="112"/>
      <c r="BT28" s="112"/>
      <c r="BU28" s="176"/>
      <c r="BV28" s="176"/>
      <c r="BW28" s="176"/>
      <c r="BX28" s="176"/>
      <c r="BY28" s="176"/>
      <c r="BZ28" s="176"/>
      <c r="CA28" s="112"/>
      <c r="CB28" s="112"/>
      <c r="CC28" s="112"/>
      <c r="CD28" s="112"/>
      <c r="CE28" s="112"/>
      <c r="CF28" s="112"/>
      <c r="CG28" s="123" t="s">
        <v>69</v>
      </c>
      <c r="CH28" s="123"/>
      <c r="CI28" s="123"/>
      <c r="CJ28" s="123"/>
      <c r="CK28" s="123"/>
      <c r="CL28" s="123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76">
        <f>началка2!EI58/началка!DE27</f>
        <v>61.567116277777785</v>
      </c>
      <c r="DF28" s="176"/>
      <c r="DG28" s="176"/>
      <c r="DH28" s="176"/>
      <c r="DI28" s="176"/>
      <c r="DJ28" s="176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23" t="s">
        <v>48</v>
      </c>
      <c r="ED28" s="123"/>
      <c r="EE28" s="123"/>
      <c r="EF28" s="123"/>
      <c r="EG28" s="123"/>
      <c r="EH28" s="123"/>
      <c r="EI28" s="123" t="s">
        <v>69</v>
      </c>
      <c r="EJ28" s="123"/>
      <c r="EK28" s="123"/>
      <c r="EL28" s="123"/>
      <c r="EM28" s="123"/>
      <c r="EN28" s="123"/>
      <c r="EO28" s="112"/>
      <c r="EP28" s="112"/>
      <c r="EQ28" s="112"/>
      <c r="ER28" s="112"/>
      <c r="ES28" s="112"/>
      <c r="ET28" s="112"/>
      <c r="EU28" s="176"/>
      <c r="EV28" s="176"/>
      <c r="EW28" s="176"/>
      <c r="EX28" s="176"/>
      <c r="EY28" s="176"/>
      <c r="EZ28" s="176"/>
      <c r="FA28" s="130"/>
      <c r="FB28" s="131"/>
      <c r="FC28" s="132"/>
      <c r="FD28" s="130"/>
      <c r="FE28" s="131"/>
      <c r="FF28" s="132"/>
      <c r="FG28" s="123" t="s">
        <v>69</v>
      </c>
      <c r="FH28" s="123"/>
      <c r="FI28" s="123"/>
      <c r="FJ28" s="123"/>
      <c r="FK28" s="123"/>
      <c r="FL28" s="123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76"/>
      <c r="GF28" s="176"/>
      <c r="GG28" s="176"/>
      <c r="GH28" s="176"/>
      <c r="GI28" s="176"/>
      <c r="GJ28" s="176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23" t="s">
        <v>69</v>
      </c>
      <c r="HD28" s="123"/>
      <c r="HE28" s="123"/>
      <c r="HF28" s="123"/>
      <c r="HG28" s="123"/>
      <c r="HH28" s="123"/>
      <c r="HI28" s="112"/>
      <c r="HJ28" s="112"/>
      <c r="HK28" s="112"/>
      <c r="HL28" s="112"/>
      <c r="HM28" s="112"/>
      <c r="HN28" s="112"/>
      <c r="HO28" s="117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9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3"/>
      <c r="IL28" s="102"/>
      <c r="IM28" s="79"/>
      <c r="IN28" s="79"/>
      <c r="IO28" s="79"/>
      <c r="IP28" s="79"/>
      <c r="IQ28" s="79"/>
      <c r="IR28" s="80"/>
    </row>
    <row r="29" spans="1:252" s="12" customFormat="1" ht="16.5" customHeight="1" thickTop="1" x14ac:dyDescent="0.2">
      <c r="A29" s="236" t="s">
        <v>29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7"/>
      <c r="X29" s="235"/>
      <c r="Y29" s="235"/>
      <c r="Z29" s="235"/>
      <c r="AA29" s="235"/>
      <c r="AB29" s="235"/>
      <c r="AC29" s="235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9"/>
      <c r="AX29" s="239"/>
      <c r="AY29" s="239"/>
      <c r="AZ29" s="239"/>
      <c r="BA29" s="239"/>
      <c r="BB29" s="239"/>
      <c r="BC29" s="234">
        <f>AD29+AQ29</f>
        <v>0</v>
      </c>
      <c r="BD29" s="155"/>
      <c r="BE29" s="155"/>
      <c r="BF29" s="155"/>
      <c r="BG29" s="155"/>
      <c r="BH29" s="155"/>
      <c r="BI29" s="234">
        <f>AK29+AW29</f>
        <v>0</v>
      </c>
      <c r="BJ29" s="155"/>
      <c r="BK29" s="155"/>
      <c r="BL29" s="155"/>
      <c r="BM29" s="155"/>
      <c r="BN29" s="155"/>
      <c r="BO29" s="235"/>
      <c r="BP29" s="235"/>
      <c r="BQ29" s="235"/>
      <c r="BR29" s="235"/>
      <c r="BS29" s="235"/>
      <c r="BT29" s="235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3"/>
      <c r="CH29" s="123"/>
      <c r="CI29" s="123"/>
      <c r="CJ29" s="123"/>
      <c r="CK29" s="123"/>
      <c r="CL29" s="123"/>
      <c r="CM29" s="238" t="s">
        <v>112</v>
      </c>
      <c r="CN29" s="238"/>
      <c r="CO29" s="238"/>
      <c r="CP29" s="238"/>
      <c r="CQ29" s="238"/>
      <c r="CR29" s="238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3"/>
      <c r="ED29" s="123"/>
      <c r="EE29" s="123"/>
      <c r="EF29" s="123"/>
      <c r="EG29" s="123"/>
      <c r="EH29" s="123"/>
      <c r="EI29" s="124" t="str">
        <f>CM29</f>
        <v>0,012</v>
      </c>
      <c r="EJ29" s="123"/>
      <c r="EK29" s="123"/>
      <c r="EL29" s="123"/>
      <c r="EM29" s="123"/>
      <c r="EN29" s="123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35"/>
      <c r="FB29" s="135"/>
      <c r="FC29" s="135"/>
      <c r="FD29" s="133"/>
      <c r="FE29" s="133"/>
      <c r="FF29" s="133"/>
      <c r="FG29" s="123"/>
      <c r="FH29" s="123"/>
      <c r="FI29" s="123"/>
      <c r="FJ29" s="123"/>
      <c r="FK29" s="123"/>
      <c r="FL29" s="123"/>
      <c r="FM29" s="238"/>
      <c r="FN29" s="238"/>
      <c r="FO29" s="238"/>
      <c r="FP29" s="238"/>
      <c r="FQ29" s="238"/>
      <c r="FR29" s="238"/>
      <c r="FS29" s="178"/>
      <c r="FT29" s="178"/>
      <c r="FU29" s="178"/>
      <c r="FV29" s="178"/>
      <c r="FW29" s="178"/>
      <c r="FX29" s="178"/>
      <c r="FY29" s="178"/>
      <c r="FZ29" s="178"/>
      <c r="GA29" s="178"/>
      <c r="GB29" s="178"/>
      <c r="GC29" s="178"/>
      <c r="GD29" s="178"/>
      <c r="GE29" s="178"/>
      <c r="GF29" s="178"/>
      <c r="GG29" s="178"/>
      <c r="GH29" s="178"/>
      <c r="GI29" s="178"/>
      <c r="GJ29" s="178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5"/>
      <c r="HD29" s="125"/>
      <c r="HE29" s="125"/>
      <c r="HF29" s="125"/>
      <c r="HG29" s="125"/>
      <c r="HH29" s="125"/>
      <c r="HI29" s="120">
        <v>12</v>
      </c>
      <c r="HJ29" s="120"/>
      <c r="HK29" s="120"/>
      <c r="HL29" s="120"/>
      <c r="HM29" s="120"/>
      <c r="HN29" s="120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0">
        <v>81.05</v>
      </c>
      <c r="IB29" s="120"/>
      <c r="IC29" s="120"/>
      <c r="ID29" s="120"/>
      <c r="IE29" s="120"/>
      <c r="IF29" s="120"/>
      <c r="IG29" s="120"/>
      <c r="IH29" s="120"/>
      <c r="II29" s="120"/>
      <c r="IJ29" s="120"/>
      <c r="IK29" s="121"/>
      <c r="IL29" s="102"/>
      <c r="IM29" s="79"/>
      <c r="IN29" s="79"/>
      <c r="IO29" s="79"/>
      <c r="IP29" s="79"/>
      <c r="IQ29" s="79"/>
      <c r="IR29" s="80"/>
    </row>
    <row r="30" spans="1:252" s="12" customFormat="1" ht="16.5" customHeight="1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9"/>
      <c r="X30" s="157"/>
      <c r="Y30" s="157"/>
      <c r="Z30" s="157"/>
      <c r="AA30" s="157"/>
      <c r="AB30" s="157"/>
      <c r="AC30" s="157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5">
        <f>AD30+AK30+AQ30+AW30</f>
        <v>0</v>
      </c>
      <c r="BD30" s="123"/>
      <c r="BE30" s="123"/>
      <c r="BF30" s="123"/>
      <c r="BG30" s="123"/>
      <c r="BH30" s="123"/>
      <c r="BI30" s="154">
        <f>BC30*IA29</f>
        <v>0</v>
      </c>
      <c r="BJ30" s="154"/>
      <c r="BK30" s="154"/>
      <c r="BL30" s="154"/>
      <c r="BM30" s="154"/>
      <c r="BN30" s="154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>
        <f>BU30*IA30</f>
        <v>0</v>
      </c>
      <c r="CH30" s="123"/>
      <c r="CI30" s="123"/>
      <c r="CJ30" s="123"/>
      <c r="CK30" s="123"/>
      <c r="CL30" s="123"/>
      <c r="CM30" s="126">
        <f>CM29*X15</f>
        <v>2.16</v>
      </c>
      <c r="CN30" s="126"/>
      <c r="CO30" s="126"/>
      <c r="CP30" s="126"/>
      <c r="CQ30" s="126"/>
      <c r="CR30" s="126"/>
      <c r="CS30" s="122"/>
      <c r="CT30" s="122"/>
      <c r="CU30" s="122"/>
      <c r="CV30" s="122"/>
      <c r="CW30" s="122"/>
      <c r="CX30" s="122"/>
      <c r="CY30" s="157"/>
      <c r="CZ30" s="157"/>
      <c r="DA30" s="157"/>
      <c r="DB30" s="157"/>
      <c r="DC30" s="157"/>
      <c r="DD30" s="157"/>
      <c r="DE30" s="122"/>
      <c r="DF30" s="122"/>
      <c r="DG30" s="122"/>
      <c r="DH30" s="122"/>
      <c r="DI30" s="122"/>
      <c r="DJ30" s="122"/>
      <c r="DK30" s="157"/>
      <c r="DL30" s="157"/>
      <c r="DM30" s="157"/>
      <c r="DN30" s="157"/>
      <c r="DO30" s="157"/>
      <c r="DP30" s="157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5">
        <f>CM30+CS30+CY30+DE30+DK30+DQ30</f>
        <v>2.16</v>
      </c>
      <c r="ED30" s="125"/>
      <c r="EE30" s="125"/>
      <c r="EF30" s="125"/>
      <c r="EG30" s="125"/>
      <c r="EH30" s="125"/>
      <c r="EI30" s="154">
        <f>EC30*IA29</f>
        <v>175.06800000000001</v>
      </c>
      <c r="EJ30" s="154"/>
      <c r="EK30" s="154"/>
      <c r="EL30" s="154"/>
      <c r="EM30" s="154"/>
      <c r="EN30" s="154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3">
        <f>(EO30+EU30+FA30+FD30)*IA29</f>
        <v>0</v>
      </c>
      <c r="FH30" s="123"/>
      <c r="FI30" s="123"/>
      <c r="FJ30" s="123"/>
      <c r="FK30" s="123"/>
      <c r="FL30" s="123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54">
        <f>(FM30+FS30+FY30+GE30+GK30)*IA29</f>
        <v>0</v>
      </c>
      <c r="HD30" s="154"/>
      <c r="HE30" s="154"/>
      <c r="HF30" s="154"/>
      <c r="HG30" s="154"/>
      <c r="HH30" s="154"/>
      <c r="HI30" s="122"/>
      <c r="HJ30" s="122"/>
      <c r="HK30" s="122"/>
      <c r="HL30" s="122"/>
      <c r="HM30" s="122"/>
      <c r="HN30" s="122"/>
      <c r="HO30" s="125">
        <f>AD30+AK30+AQ30+AW30+BO30+BU30+CA30+CM30+CS30+CY30+DE30+DK30+DQ30+DW30+EO30+EU30+FA30+FD30+FM30+FS30+FY30+GE30+GK30+GQ30</f>
        <v>2.16</v>
      </c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81">
        <f>HO30*IA29</f>
        <v>175.06800000000001</v>
      </c>
      <c r="IM30" s="82"/>
      <c r="IN30" s="82"/>
      <c r="IO30" s="82"/>
      <c r="IP30" s="82"/>
      <c r="IQ30" s="82"/>
      <c r="IR30" s="83"/>
    </row>
    <row r="31" spans="1:252" s="12" customFormat="1" ht="16.5" customHeight="1" x14ac:dyDescent="0.2">
      <c r="A31" s="188" t="s">
        <v>10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55">
        <f>AD31+AQ31</f>
        <v>0</v>
      </c>
      <c r="BD31" s="155"/>
      <c r="BE31" s="155"/>
      <c r="BF31" s="155"/>
      <c r="BG31" s="155"/>
      <c r="BH31" s="155"/>
      <c r="BI31" s="155">
        <f>AK31+AW31</f>
        <v>0</v>
      </c>
      <c r="BJ31" s="155"/>
      <c r="BK31" s="155"/>
      <c r="BL31" s="155"/>
      <c r="BM31" s="155"/>
      <c r="BN31" s="155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/>
      <c r="CH31" s="123"/>
      <c r="CI31" s="123"/>
      <c r="CJ31" s="123"/>
      <c r="CK31" s="123"/>
      <c r="CL31" s="123"/>
      <c r="CM31" s="135">
        <v>2E-3</v>
      </c>
      <c r="CN31" s="135"/>
      <c r="CO31" s="135"/>
      <c r="CP31" s="135"/>
      <c r="CQ31" s="135"/>
      <c r="CR31" s="135"/>
      <c r="CS31" s="135">
        <v>4.0000000000000001E-3</v>
      </c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3"/>
      <c r="ED31" s="123"/>
      <c r="EE31" s="123"/>
      <c r="EF31" s="123"/>
      <c r="EG31" s="123"/>
      <c r="EH31" s="123"/>
      <c r="EI31" s="123">
        <f>CM31+CS31+CY31</f>
        <v>6.0000000000000001E-3</v>
      </c>
      <c r="EJ31" s="123"/>
      <c r="EK31" s="123"/>
      <c r="EL31" s="123"/>
      <c r="EM31" s="123"/>
      <c r="EN31" s="123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6"/>
      <c r="FB31" s="136"/>
      <c r="FC31" s="136"/>
      <c r="FD31" s="134"/>
      <c r="FE31" s="134"/>
      <c r="FF31" s="134"/>
      <c r="FG31" s="123"/>
      <c r="FH31" s="123"/>
      <c r="FI31" s="123"/>
      <c r="FJ31" s="123"/>
      <c r="FK31" s="123"/>
      <c r="FL31" s="123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56"/>
      <c r="FZ31" s="156"/>
      <c r="GA31" s="156"/>
      <c r="GB31" s="156"/>
      <c r="GC31" s="156"/>
      <c r="GD31" s="156"/>
      <c r="GE31" s="135"/>
      <c r="GF31" s="135"/>
      <c r="GG31" s="135"/>
      <c r="GH31" s="135"/>
      <c r="GI31" s="135"/>
      <c r="GJ31" s="135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4"/>
      <c r="HD31" s="123"/>
      <c r="HE31" s="123"/>
      <c r="HF31" s="123"/>
      <c r="HG31" s="123"/>
      <c r="HH31" s="123"/>
      <c r="HI31" s="122">
        <v>6</v>
      </c>
      <c r="HJ31" s="122"/>
      <c r="HK31" s="122"/>
      <c r="HL31" s="122"/>
      <c r="HM31" s="122"/>
      <c r="HN31" s="122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2">
        <v>954.04</v>
      </c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102"/>
      <c r="IM31" s="79"/>
      <c r="IN31" s="79"/>
      <c r="IO31" s="79"/>
      <c r="IP31" s="79"/>
      <c r="IQ31" s="79"/>
      <c r="IR31" s="80"/>
    </row>
    <row r="32" spans="1:252" s="12" customFormat="1" ht="15.75" customHeight="1" x14ac:dyDescent="0.2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2"/>
      <c r="X32" s="157"/>
      <c r="Y32" s="157"/>
      <c r="Z32" s="157"/>
      <c r="AA32" s="157"/>
      <c r="AB32" s="157"/>
      <c r="AC32" s="157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5">
        <f>AD32+AK32+AQ32+AW32</f>
        <v>0</v>
      </c>
      <c r="BD32" s="125"/>
      <c r="BE32" s="125"/>
      <c r="BF32" s="125"/>
      <c r="BG32" s="125"/>
      <c r="BH32" s="125"/>
      <c r="BI32" s="154">
        <f>BC32*IA31</f>
        <v>0</v>
      </c>
      <c r="BJ32" s="154"/>
      <c r="BK32" s="154"/>
      <c r="BL32" s="154"/>
      <c r="BM32" s="154"/>
      <c r="BN32" s="154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3">
        <f>BU32*IA32</f>
        <v>0</v>
      </c>
      <c r="CH32" s="123"/>
      <c r="CI32" s="123"/>
      <c r="CJ32" s="123"/>
      <c r="CK32" s="123"/>
      <c r="CL32" s="123"/>
      <c r="CM32" s="126">
        <f>CM31*X15</f>
        <v>0.36</v>
      </c>
      <c r="CN32" s="126"/>
      <c r="CO32" s="126"/>
      <c r="CP32" s="126"/>
      <c r="CQ32" s="126"/>
      <c r="CR32" s="126"/>
      <c r="CS32" s="126">
        <f>CS31*X15</f>
        <v>0.72</v>
      </c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5">
        <f>CM32+CS32+CY32+DE32+DK32+DQ32</f>
        <v>1.08</v>
      </c>
      <c r="ED32" s="123"/>
      <c r="EE32" s="123"/>
      <c r="EF32" s="123"/>
      <c r="EG32" s="123"/>
      <c r="EH32" s="123"/>
      <c r="EI32" s="154">
        <f>EC32*IA31</f>
        <v>1030.3632</v>
      </c>
      <c r="EJ32" s="154"/>
      <c r="EK32" s="154"/>
      <c r="EL32" s="154"/>
      <c r="EM32" s="154"/>
      <c r="EN32" s="154"/>
      <c r="EO32" s="126"/>
      <c r="EP32" s="126"/>
      <c r="EQ32" s="126"/>
      <c r="ER32" s="126"/>
      <c r="ES32" s="126"/>
      <c r="ET32" s="126"/>
      <c r="EU32" s="122"/>
      <c r="EV32" s="122"/>
      <c r="EW32" s="122"/>
      <c r="EX32" s="122"/>
      <c r="EY32" s="122"/>
      <c r="EZ32" s="122"/>
      <c r="FA32" s="122"/>
      <c r="FB32" s="122"/>
      <c r="FC32" s="122"/>
      <c r="FD32" s="126"/>
      <c r="FE32" s="126"/>
      <c r="FF32" s="126"/>
      <c r="FG32" s="154">
        <f>(EO32+EU32+FA32+FD32)*IA31</f>
        <v>0</v>
      </c>
      <c r="FH32" s="154"/>
      <c r="FI32" s="154"/>
      <c r="FJ32" s="154"/>
      <c r="FK32" s="154"/>
      <c r="FL32" s="154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54">
        <f>(FM32+FS32+FY32+GE32+GK32)*IA31</f>
        <v>0</v>
      </c>
      <c r="HD32" s="154"/>
      <c r="HE32" s="154"/>
      <c r="HF32" s="154"/>
      <c r="HG32" s="154"/>
      <c r="HH32" s="154"/>
      <c r="HI32" s="157"/>
      <c r="HJ32" s="157"/>
      <c r="HK32" s="157"/>
      <c r="HL32" s="157"/>
      <c r="HM32" s="157"/>
      <c r="HN32" s="157"/>
      <c r="HO32" s="125">
        <f>AD32+AK32+AQ32+AW32+BO32+BU32+CA32+CM32+CS32+CY32+DE32+DK32+DQ32+DW32+EO32+EU32+FA32+FD32+FM32+FS32+FY32+GE32+GK32+GQ32</f>
        <v>1.08</v>
      </c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81">
        <f>HO32*IA31</f>
        <v>1030.3632</v>
      </c>
      <c r="IM32" s="82"/>
      <c r="IN32" s="82"/>
      <c r="IO32" s="82"/>
      <c r="IP32" s="82"/>
      <c r="IQ32" s="82"/>
      <c r="IR32" s="83"/>
    </row>
    <row r="33" spans="1:252" s="12" customFormat="1" ht="16.5" customHeight="1" x14ac:dyDescent="0.2">
      <c r="A33" s="188" t="s">
        <v>66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56"/>
      <c r="AE33" s="156"/>
      <c r="AF33" s="156"/>
      <c r="AG33" s="156"/>
      <c r="AH33" s="156"/>
      <c r="AI33" s="156"/>
      <c r="AJ33" s="156"/>
      <c r="AK33" s="253"/>
      <c r="AL33" s="253"/>
      <c r="AM33" s="253"/>
      <c r="AN33" s="253"/>
      <c r="AO33" s="253"/>
      <c r="AP33" s="25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243">
        <f>AD33</f>
        <v>0</v>
      </c>
      <c r="BD33" s="243"/>
      <c r="BE33" s="243"/>
      <c r="BF33" s="243"/>
      <c r="BG33" s="243"/>
      <c r="BH33" s="243"/>
      <c r="BI33" s="155">
        <f>AK33</f>
        <v>0</v>
      </c>
      <c r="BJ33" s="155"/>
      <c r="BK33" s="155"/>
      <c r="BL33" s="155"/>
      <c r="BM33" s="155"/>
      <c r="BN33" s="155"/>
      <c r="BO33" s="156"/>
      <c r="BP33" s="156"/>
      <c r="BQ33" s="156"/>
      <c r="BR33" s="156"/>
      <c r="BS33" s="156"/>
      <c r="BT33" s="156"/>
      <c r="BU33" s="133"/>
      <c r="BV33" s="133"/>
      <c r="BW33" s="133"/>
      <c r="BX33" s="133"/>
      <c r="BY33" s="133"/>
      <c r="BZ33" s="133"/>
      <c r="CA33" s="122"/>
      <c r="CB33" s="122"/>
      <c r="CC33" s="122"/>
      <c r="CD33" s="122"/>
      <c r="CE33" s="122"/>
      <c r="CF33" s="122"/>
      <c r="CG33" s="123"/>
      <c r="CH33" s="123"/>
      <c r="CI33" s="123"/>
      <c r="CJ33" s="123"/>
      <c r="CK33" s="123"/>
      <c r="CL33" s="123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3"/>
      <c r="ED33" s="123"/>
      <c r="EE33" s="123"/>
      <c r="EF33" s="123"/>
      <c r="EG33" s="123"/>
      <c r="EH33" s="123"/>
      <c r="EI33" s="123">
        <f>CM33+CS33+CY33+DE33+DK33+DQ33</f>
        <v>0</v>
      </c>
      <c r="EJ33" s="123"/>
      <c r="EK33" s="123"/>
      <c r="EL33" s="123"/>
      <c r="EM33" s="123"/>
      <c r="EN33" s="123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22"/>
      <c r="FB33" s="122"/>
      <c r="FC33" s="122"/>
      <c r="FD33" s="122"/>
      <c r="FE33" s="122"/>
      <c r="FF33" s="122"/>
      <c r="FG33" s="123"/>
      <c r="FH33" s="123"/>
      <c r="FI33" s="123"/>
      <c r="FJ33" s="123"/>
      <c r="FK33" s="123"/>
      <c r="FL33" s="123"/>
      <c r="FM33" s="156"/>
      <c r="FN33" s="156"/>
      <c r="FO33" s="156"/>
      <c r="FP33" s="156"/>
      <c r="FQ33" s="156"/>
      <c r="FR33" s="156"/>
      <c r="FS33" s="133"/>
      <c r="FT33" s="133"/>
      <c r="FU33" s="133"/>
      <c r="FV33" s="133"/>
      <c r="FW33" s="133"/>
      <c r="FX33" s="133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5"/>
      <c r="HD33" s="125"/>
      <c r="HE33" s="125"/>
      <c r="HF33" s="125"/>
      <c r="HG33" s="125"/>
      <c r="HH33" s="125"/>
      <c r="HI33" s="157"/>
      <c r="HJ33" s="157"/>
      <c r="HK33" s="157"/>
      <c r="HL33" s="157"/>
      <c r="HM33" s="157"/>
      <c r="HN33" s="157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102"/>
      <c r="IM33" s="79"/>
      <c r="IN33" s="79"/>
      <c r="IO33" s="79"/>
      <c r="IP33" s="79"/>
      <c r="IQ33" s="79"/>
      <c r="IR33" s="80"/>
    </row>
    <row r="34" spans="1:252" s="12" customFormat="1" ht="16.5" customHeight="1" x14ac:dyDescent="0.2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5">
        <f>AD34+AK34+AQ34+AW34</f>
        <v>0</v>
      </c>
      <c r="BD34" s="125"/>
      <c r="BE34" s="125"/>
      <c r="BF34" s="125"/>
      <c r="BG34" s="125"/>
      <c r="BH34" s="125"/>
      <c r="BI34" s="154">
        <f>BC34*IA33</f>
        <v>0</v>
      </c>
      <c r="BJ34" s="154"/>
      <c r="BK34" s="154"/>
      <c r="BL34" s="154"/>
      <c r="BM34" s="154"/>
      <c r="BN34" s="154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2"/>
      <c r="CB34" s="122"/>
      <c r="CC34" s="122"/>
      <c r="CD34" s="122"/>
      <c r="CE34" s="122"/>
      <c r="CF34" s="122"/>
      <c r="CG34" s="123">
        <f>(BO34+BU34)*IA33</f>
        <v>0</v>
      </c>
      <c r="CH34" s="123"/>
      <c r="CI34" s="123"/>
      <c r="CJ34" s="123"/>
      <c r="CK34" s="123"/>
      <c r="CL34" s="123"/>
      <c r="CM34" s="126"/>
      <c r="CN34" s="126"/>
      <c r="CO34" s="126"/>
      <c r="CP34" s="126"/>
      <c r="CQ34" s="126"/>
      <c r="CR34" s="126"/>
      <c r="CS34" s="122"/>
      <c r="CT34" s="122"/>
      <c r="CU34" s="122"/>
      <c r="CV34" s="122"/>
      <c r="CW34" s="122"/>
      <c r="CX34" s="122"/>
      <c r="CY34" s="157"/>
      <c r="CZ34" s="157"/>
      <c r="DA34" s="157"/>
      <c r="DB34" s="157"/>
      <c r="DC34" s="157"/>
      <c r="DD34" s="157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4">
        <f>CM34+CS34+CY34+DE34+DK34+DQ34</f>
        <v>0</v>
      </c>
      <c r="ED34" s="123"/>
      <c r="EE34" s="123"/>
      <c r="EF34" s="123"/>
      <c r="EG34" s="123"/>
      <c r="EH34" s="123"/>
      <c r="EI34" s="124">
        <f>EC34*IA33</f>
        <v>0</v>
      </c>
      <c r="EJ34" s="123"/>
      <c r="EK34" s="123"/>
      <c r="EL34" s="123"/>
      <c r="EM34" s="123"/>
      <c r="EN34" s="123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54">
        <f>(EO34+EU34+FA34+FD34)*IA33</f>
        <v>0</v>
      </c>
      <c r="FH34" s="154"/>
      <c r="FI34" s="154"/>
      <c r="FJ34" s="154"/>
      <c r="FK34" s="154"/>
      <c r="FL34" s="154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54">
        <f>(FM34+FS34+FY34+GE34)*IA33</f>
        <v>0</v>
      </c>
      <c r="HD34" s="154"/>
      <c r="HE34" s="154"/>
      <c r="HF34" s="154"/>
      <c r="HG34" s="154"/>
      <c r="HH34" s="154"/>
      <c r="HI34" s="157"/>
      <c r="HJ34" s="157"/>
      <c r="HK34" s="157"/>
      <c r="HL34" s="157"/>
      <c r="HM34" s="157"/>
      <c r="HN34" s="157"/>
      <c r="HO34" s="125">
        <f>AD34+AK34+AQ34+AW34+BO34+BU34+CA34+CM34+CS34+CY34+DE34+DK34+DQ34+DW34+EO34+EU34+FA34+FD34+FM34+FS34+FY34+GE34+GK34+GQ34</f>
        <v>0</v>
      </c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81">
        <f>HO34*IA33</f>
        <v>0</v>
      </c>
      <c r="IM34" s="82"/>
      <c r="IN34" s="82"/>
      <c r="IO34" s="82"/>
      <c r="IP34" s="82"/>
      <c r="IQ34" s="82"/>
      <c r="IR34" s="83"/>
    </row>
    <row r="35" spans="1:252" s="12" customFormat="1" ht="16.5" customHeight="1" x14ac:dyDescent="0.2">
      <c r="A35" s="244" t="s">
        <v>124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55">
        <f>AD35+AQ35</f>
        <v>0</v>
      </c>
      <c r="BD35" s="155"/>
      <c r="BE35" s="155"/>
      <c r="BF35" s="155"/>
      <c r="BG35" s="155"/>
      <c r="BH35" s="155"/>
      <c r="BI35" s="155">
        <f>AK35+AW35</f>
        <v>0</v>
      </c>
      <c r="BJ35" s="155"/>
      <c r="BK35" s="155"/>
      <c r="BL35" s="155"/>
      <c r="BM35" s="155"/>
      <c r="BN35" s="155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3"/>
      <c r="CH35" s="123"/>
      <c r="CI35" s="123"/>
      <c r="CJ35" s="123"/>
      <c r="CK35" s="123"/>
      <c r="CL35" s="123"/>
      <c r="CM35" s="240">
        <v>3.6999999999999998E-2</v>
      </c>
      <c r="CN35" s="240"/>
      <c r="CO35" s="240"/>
      <c r="CP35" s="240"/>
      <c r="CQ35" s="240"/>
      <c r="CR35" s="240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/>
      <c r="ED35" s="123"/>
      <c r="EE35" s="123"/>
      <c r="EF35" s="123"/>
      <c r="EG35" s="123"/>
      <c r="EH35" s="123"/>
      <c r="EI35" s="123">
        <f>CM35+CS35+CY35+DE35+DK35+DQ35+DW35</f>
        <v>3.6999999999999998E-2</v>
      </c>
      <c r="EJ35" s="123"/>
      <c r="EK35" s="123"/>
      <c r="EL35" s="123"/>
      <c r="EM35" s="123"/>
      <c r="EN35" s="123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3"/>
      <c r="FH35" s="123"/>
      <c r="FI35" s="123"/>
      <c r="FJ35" s="123"/>
      <c r="FK35" s="123"/>
      <c r="FL35" s="123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3"/>
      <c r="HD35" s="123"/>
      <c r="HE35" s="123"/>
      <c r="HF35" s="123"/>
      <c r="HG35" s="123"/>
      <c r="HH35" s="123"/>
      <c r="HI35" s="122">
        <v>37</v>
      </c>
      <c r="HJ35" s="122"/>
      <c r="HK35" s="122"/>
      <c r="HL35" s="122"/>
      <c r="HM35" s="122"/>
      <c r="HN35" s="122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2">
        <v>325</v>
      </c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102"/>
      <c r="IM35" s="79"/>
      <c r="IN35" s="79"/>
      <c r="IO35" s="79"/>
      <c r="IP35" s="79"/>
      <c r="IQ35" s="79"/>
      <c r="IR35" s="80"/>
    </row>
    <row r="36" spans="1:252" s="12" customFormat="1" ht="16.5" customHeight="1" x14ac:dyDescent="0.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9"/>
      <c r="X36" s="157"/>
      <c r="Y36" s="157"/>
      <c r="Z36" s="157"/>
      <c r="AA36" s="157"/>
      <c r="AB36" s="157"/>
      <c r="AC36" s="157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3">
        <f>AD36+AK36+AQ36+AW36</f>
        <v>0</v>
      </c>
      <c r="BD36" s="123"/>
      <c r="BE36" s="123"/>
      <c r="BF36" s="123"/>
      <c r="BG36" s="123"/>
      <c r="BH36" s="123"/>
      <c r="BI36" s="123">
        <f t="shared" ref="BI36:BI56" si="0">BC36*IA36</f>
        <v>0</v>
      </c>
      <c r="BJ36" s="123"/>
      <c r="BK36" s="123"/>
      <c r="BL36" s="123"/>
      <c r="BM36" s="123"/>
      <c r="BN36" s="123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3">
        <f>BU36*IA36</f>
        <v>0</v>
      </c>
      <c r="CH36" s="123"/>
      <c r="CI36" s="123"/>
      <c r="CJ36" s="123"/>
      <c r="CK36" s="123"/>
      <c r="CL36" s="123"/>
      <c r="CM36" s="126">
        <f>CM35*X15</f>
        <v>6.6599999999999993</v>
      </c>
      <c r="CN36" s="126"/>
      <c r="CO36" s="126"/>
      <c r="CP36" s="126"/>
      <c r="CQ36" s="126"/>
      <c r="CR36" s="126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5">
        <f>CM36+CS36+CY36+DE36+DK36+DQ36</f>
        <v>6.6599999999999993</v>
      </c>
      <c r="ED36" s="123"/>
      <c r="EE36" s="123"/>
      <c r="EF36" s="123"/>
      <c r="EG36" s="123"/>
      <c r="EH36" s="123"/>
      <c r="EI36" s="154">
        <f>EC36*IA35</f>
        <v>2164.4999999999995</v>
      </c>
      <c r="EJ36" s="154"/>
      <c r="EK36" s="154"/>
      <c r="EL36" s="154"/>
      <c r="EM36" s="154"/>
      <c r="EN36" s="154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3">
        <f>EU36*IA36</f>
        <v>0</v>
      </c>
      <c r="FH36" s="123"/>
      <c r="FI36" s="123"/>
      <c r="FJ36" s="123"/>
      <c r="FK36" s="123"/>
      <c r="FL36" s="123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54">
        <f>(FM36+FS36+FY36+GE36+GK36)*IA35</f>
        <v>0</v>
      </c>
      <c r="HD36" s="154"/>
      <c r="HE36" s="154"/>
      <c r="HF36" s="154"/>
      <c r="HG36" s="154"/>
      <c r="HH36" s="154"/>
      <c r="HI36" s="122"/>
      <c r="HJ36" s="122"/>
      <c r="HK36" s="122"/>
      <c r="HL36" s="122"/>
      <c r="HM36" s="122"/>
      <c r="HN36" s="122"/>
      <c r="HO36" s="125">
        <f>AD36+AK36+AQ36+AW36+BO36+BU36+CA36+CM36+CS36+CY36+DE36+DK36+DQ36+DW36+EO36+EU36+FA36+FD36+FM36+FS36+FY36+GE36+GK36+GQ36</f>
        <v>6.6599999999999993</v>
      </c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76"/>
      <c r="IL36" s="81">
        <f>HO36*IA35</f>
        <v>2164.4999999999995</v>
      </c>
      <c r="IM36" s="79"/>
      <c r="IN36" s="79"/>
      <c r="IO36" s="79"/>
      <c r="IP36" s="79"/>
      <c r="IQ36" s="79"/>
      <c r="IR36" s="80"/>
    </row>
    <row r="37" spans="1:252" s="12" customFormat="1" ht="16.5" customHeight="1" x14ac:dyDescent="0.2">
      <c r="A37" s="56"/>
      <c r="B37" s="103" t="s">
        <v>86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90"/>
      <c r="Y37" s="91"/>
      <c r="Z37" s="91"/>
      <c r="AA37" s="91"/>
      <c r="AB37" s="91"/>
      <c r="AC37" s="92"/>
      <c r="AD37" s="99"/>
      <c r="AE37" s="100"/>
      <c r="AF37" s="100"/>
      <c r="AG37" s="100"/>
      <c r="AH37" s="100"/>
      <c r="AI37" s="101"/>
      <c r="AJ37" s="51"/>
      <c r="AK37" s="99"/>
      <c r="AL37" s="100"/>
      <c r="AM37" s="100"/>
      <c r="AN37" s="100"/>
      <c r="AO37" s="100"/>
      <c r="AP37" s="10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299">
        <f>AD37</f>
        <v>0</v>
      </c>
      <c r="BD37" s="300"/>
      <c r="BE37" s="300"/>
      <c r="BF37" s="300"/>
      <c r="BG37" s="300"/>
      <c r="BH37" s="301"/>
      <c r="BI37" s="299">
        <f>AK37</f>
        <v>0</v>
      </c>
      <c r="BJ37" s="300"/>
      <c r="BK37" s="300"/>
      <c r="BL37" s="300"/>
      <c r="BM37" s="300"/>
      <c r="BN37" s="301"/>
      <c r="BO37" s="76"/>
      <c r="BP37" s="77"/>
      <c r="BQ37" s="77"/>
      <c r="BR37" s="78"/>
      <c r="BS37" s="49"/>
      <c r="BT37" s="49"/>
      <c r="BU37" s="76"/>
      <c r="BV37" s="77"/>
      <c r="BW37" s="77"/>
      <c r="BX37" s="77"/>
      <c r="BY37" s="77"/>
      <c r="BZ37" s="78"/>
      <c r="CA37" s="76"/>
      <c r="CB37" s="77"/>
      <c r="CC37" s="77"/>
      <c r="CD37" s="77"/>
      <c r="CE37" s="77"/>
      <c r="CF37" s="78"/>
      <c r="CG37" s="102"/>
      <c r="CH37" s="79"/>
      <c r="CI37" s="79"/>
      <c r="CJ37" s="79"/>
      <c r="CK37" s="79"/>
      <c r="CL37" s="80"/>
      <c r="CM37" s="87"/>
      <c r="CN37" s="88"/>
      <c r="CO37" s="88"/>
      <c r="CP37" s="89"/>
      <c r="CQ37" s="50"/>
      <c r="CR37" s="50"/>
      <c r="CS37" s="76"/>
      <c r="CT37" s="77"/>
      <c r="CU37" s="77"/>
      <c r="CV37" s="77"/>
      <c r="CW37" s="78"/>
      <c r="CX37" s="49"/>
      <c r="CY37" s="76"/>
      <c r="CZ37" s="77"/>
      <c r="DA37" s="78"/>
      <c r="DB37" s="49"/>
      <c r="DC37" s="49"/>
      <c r="DD37" s="49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/>
      <c r="ED37" s="94"/>
      <c r="EE37" s="94"/>
      <c r="EF37" s="94"/>
      <c r="EG37" s="94"/>
      <c r="EH37" s="95"/>
      <c r="EI37" s="81"/>
      <c r="EJ37" s="82"/>
      <c r="EK37" s="82"/>
      <c r="EL37" s="82"/>
      <c r="EM37" s="82"/>
      <c r="EN37" s="83"/>
      <c r="EO37" s="76"/>
      <c r="EP37" s="77"/>
      <c r="EQ37" s="77"/>
      <c r="ER37" s="77"/>
      <c r="ES37" s="77"/>
      <c r="ET37" s="78"/>
      <c r="EU37" s="76"/>
      <c r="EV37" s="77"/>
      <c r="EW37" s="77"/>
      <c r="EX37" s="77"/>
      <c r="EY37" s="77"/>
      <c r="EZ37" s="78"/>
      <c r="FA37" s="49"/>
      <c r="FB37" s="76"/>
      <c r="FC37" s="78"/>
      <c r="FD37" s="76"/>
      <c r="FE37" s="77"/>
      <c r="FF37" s="78"/>
      <c r="FG37" s="102"/>
      <c r="FH37" s="79"/>
      <c r="FI37" s="79"/>
      <c r="FJ37" s="79"/>
      <c r="FK37" s="79"/>
      <c r="FL37" s="80"/>
      <c r="FM37" s="87"/>
      <c r="FN37" s="88"/>
      <c r="FO37" s="88"/>
      <c r="FP37" s="88"/>
      <c r="FQ37" s="89"/>
      <c r="FR37" s="50"/>
      <c r="FS37" s="87"/>
      <c r="FT37" s="88"/>
      <c r="FU37" s="88"/>
      <c r="FV37" s="88"/>
      <c r="FW37" s="88"/>
      <c r="FX37" s="89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49"/>
      <c r="GX37" s="49"/>
      <c r="GY37" s="49"/>
      <c r="GZ37" s="49"/>
      <c r="HA37" s="49"/>
      <c r="HB37" s="49"/>
      <c r="HC37" s="52"/>
      <c r="HD37" s="81"/>
      <c r="HE37" s="82"/>
      <c r="HF37" s="82"/>
      <c r="HG37" s="82"/>
      <c r="HH37" s="83"/>
      <c r="HI37" s="90"/>
      <c r="HJ37" s="91"/>
      <c r="HK37" s="91"/>
      <c r="HL37" s="91"/>
      <c r="HM37" s="91"/>
      <c r="HN37" s="92"/>
      <c r="HO37" s="93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5"/>
      <c r="IA37" s="76"/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/>
      <c r="IM37" s="82"/>
      <c r="IN37" s="82"/>
      <c r="IO37" s="82"/>
      <c r="IP37" s="82"/>
      <c r="IQ37" s="82"/>
      <c r="IR37" s="83"/>
    </row>
    <row r="38" spans="1:252" s="12" customFormat="1" ht="16.5" customHeight="1" x14ac:dyDescent="0.2">
      <c r="A38" s="56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6"/>
      <c r="X38" s="90"/>
      <c r="Y38" s="91"/>
      <c r="Z38" s="91"/>
      <c r="AA38" s="91"/>
      <c r="AB38" s="91"/>
      <c r="AC38" s="92"/>
      <c r="AD38" s="76"/>
      <c r="AE38" s="77"/>
      <c r="AF38" s="77"/>
      <c r="AG38" s="77"/>
      <c r="AH38" s="77"/>
      <c r="AI38" s="78"/>
      <c r="AJ38" s="49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102">
        <f>AD38+AK38+AQ38+AW38</f>
        <v>0</v>
      </c>
      <c r="BD38" s="79"/>
      <c r="BE38" s="79"/>
      <c r="BF38" s="79"/>
      <c r="BG38" s="79"/>
      <c r="BH38" s="80"/>
      <c r="BI38" s="81">
        <f>BC38*IA37</f>
        <v>0</v>
      </c>
      <c r="BJ38" s="82"/>
      <c r="BK38" s="82"/>
      <c r="BL38" s="82"/>
      <c r="BM38" s="82"/>
      <c r="BN38" s="83"/>
      <c r="BO38" s="76"/>
      <c r="BP38" s="77"/>
      <c r="BQ38" s="77"/>
      <c r="BR38" s="78"/>
      <c r="BS38" s="49"/>
      <c r="BT38" s="49"/>
      <c r="BU38" s="76"/>
      <c r="BV38" s="77"/>
      <c r="BW38" s="77"/>
      <c r="BX38" s="77"/>
      <c r="BY38" s="77"/>
      <c r="BZ38" s="78"/>
      <c r="CA38" s="76"/>
      <c r="CB38" s="77"/>
      <c r="CC38" s="77"/>
      <c r="CD38" s="77"/>
      <c r="CE38" s="77"/>
      <c r="CF38" s="78"/>
      <c r="CG38" s="102">
        <v>0</v>
      </c>
      <c r="CH38" s="79"/>
      <c r="CI38" s="79"/>
      <c r="CJ38" s="79"/>
      <c r="CK38" s="79"/>
      <c r="CL38" s="80"/>
      <c r="CM38" s="87"/>
      <c r="CN38" s="88"/>
      <c r="CO38" s="88"/>
      <c r="CP38" s="89"/>
      <c r="CQ38" s="50"/>
      <c r="CR38" s="50"/>
      <c r="CS38" s="76"/>
      <c r="CT38" s="77"/>
      <c r="CU38" s="77"/>
      <c r="CV38" s="77"/>
      <c r="CW38" s="78"/>
      <c r="CX38" s="49"/>
      <c r="CY38" s="76"/>
      <c r="CZ38" s="77"/>
      <c r="DA38" s="78"/>
      <c r="DB38" s="49"/>
      <c r="DC38" s="49"/>
      <c r="DD38" s="49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93">
        <v>0</v>
      </c>
      <c r="ED38" s="94"/>
      <c r="EE38" s="94"/>
      <c r="EF38" s="94"/>
      <c r="EG38" s="94"/>
      <c r="EH38" s="95"/>
      <c r="EI38" s="81">
        <v>0</v>
      </c>
      <c r="EJ38" s="82"/>
      <c r="EK38" s="82"/>
      <c r="EL38" s="82"/>
      <c r="EM38" s="82"/>
      <c r="EN38" s="83"/>
      <c r="EO38" s="76"/>
      <c r="EP38" s="77"/>
      <c r="EQ38" s="77"/>
      <c r="ER38" s="77"/>
      <c r="ES38" s="77"/>
      <c r="ET38" s="78"/>
      <c r="EU38" s="76"/>
      <c r="EV38" s="77"/>
      <c r="EW38" s="77"/>
      <c r="EX38" s="77"/>
      <c r="EY38" s="77"/>
      <c r="EZ38" s="78"/>
      <c r="FA38" s="49"/>
      <c r="FB38" s="76"/>
      <c r="FC38" s="78"/>
      <c r="FD38" s="76"/>
      <c r="FE38" s="77"/>
      <c r="FF38" s="78"/>
      <c r="FG38" s="102">
        <v>0</v>
      </c>
      <c r="FH38" s="79"/>
      <c r="FI38" s="79"/>
      <c r="FJ38" s="79"/>
      <c r="FK38" s="79"/>
      <c r="FL38" s="80"/>
      <c r="FM38" s="107"/>
      <c r="FN38" s="108"/>
      <c r="FO38" s="108"/>
      <c r="FP38" s="108"/>
      <c r="FQ38" s="109"/>
      <c r="FR38" s="59"/>
      <c r="FS38" s="107"/>
      <c r="FT38" s="108"/>
      <c r="FU38" s="108"/>
      <c r="FV38" s="108"/>
      <c r="FW38" s="108"/>
      <c r="FX38" s="109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49"/>
      <c r="GX38" s="49"/>
      <c r="GY38" s="49"/>
      <c r="GZ38" s="49"/>
      <c r="HA38" s="49"/>
      <c r="HB38" s="49"/>
      <c r="HC38" s="52"/>
      <c r="HD38" s="81">
        <f>(FM38+FS38+FY38+GE38+GK38)*IA37</f>
        <v>0</v>
      </c>
      <c r="HE38" s="82"/>
      <c r="HF38" s="82"/>
      <c r="HG38" s="82"/>
      <c r="HH38" s="83"/>
      <c r="HI38" s="76"/>
      <c r="HJ38" s="77"/>
      <c r="HK38" s="77"/>
      <c r="HL38" s="77"/>
      <c r="HM38" s="77"/>
      <c r="HN38" s="78"/>
      <c r="HO38" s="93">
        <f>AD38+AK38+AQ38+AW38+BO38+BU38+CA38+CM38+CS38+CY38+DE38+DK38+DQ38+DW38+EO38+EU38+FB38+FD38+FM38+FS38+FY38+GE38+GK38+GQ38</f>
        <v>0</v>
      </c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5"/>
      <c r="IA38" s="76"/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81">
        <f>HO38*IA37</f>
        <v>0</v>
      </c>
      <c r="IM38" s="82"/>
      <c r="IN38" s="82"/>
      <c r="IO38" s="82"/>
      <c r="IP38" s="82"/>
      <c r="IQ38" s="82"/>
      <c r="IR38" s="83"/>
    </row>
    <row r="39" spans="1:252" s="12" customFormat="1" ht="16.5" customHeight="1" x14ac:dyDescent="0.2">
      <c r="A39" s="188" t="s">
        <v>87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9"/>
      <c r="X39" s="157"/>
      <c r="Y39" s="157"/>
      <c r="Z39" s="157"/>
      <c r="AA39" s="157"/>
      <c r="AB39" s="157"/>
      <c r="AC39" s="157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55">
        <f>AD39+AQ39</f>
        <v>0</v>
      </c>
      <c r="BD39" s="155"/>
      <c r="BE39" s="155"/>
      <c r="BF39" s="155"/>
      <c r="BG39" s="155"/>
      <c r="BH39" s="155"/>
      <c r="BI39" s="155">
        <f>AK39+AW39</f>
        <v>0</v>
      </c>
      <c r="BJ39" s="155"/>
      <c r="BK39" s="155"/>
      <c r="BL39" s="155"/>
      <c r="BM39" s="155"/>
      <c r="BN39" s="155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3"/>
      <c r="CH39" s="123"/>
      <c r="CI39" s="123"/>
      <c r="CJ39" s="123"/>
      <c r="CK39" s="123"/>
      <c r="CL39" s="123"/>
      <c r="CM39" s="157"/>
      <c r="CN39" s="157"/>
      <c r="CO39" s="157"/>
      <c r="CP39" s="157"/>
      <c r="CQ39" s="157"/>
      <c r="CR39" s="157"/>
      <c r="CS39" s="122"/>
      <c r="CT39" s="122"/>
      <c r="CU39" s="122"/>
      <c r="CV39" s="122"/>
      <c r="CW39" s="122"/>
      <c r="CX39" s="122"/>
      <c r="CY39" s="157"/>
      <c r="CZ39" s="157"/>
      <c r="DA39" s="157"/>
      <c r="DB39" s="157"/>
      <c r="DC39" s="157"/>
      <c r="DD39" s="157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3"/>
      <c r="ED39" s="123"/>
      <c r="EE39" s="123"/>
      <c r="EF39" s="123"/>
      <c r="EG39" s="123"/>
      <c r="EH39" s="123"/>
      <c r="EI39" s="123">
        <f>EC39*IA39</f>
        <v>0</v>
      </c>
      <c r="EJ39" s="123"/>
      <c r="EK39" s="123"/>
      <c r="EL39" s="123"/>
      <c r="EM39" s="123"/>
      <c r="EN39" s="123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3"/>
      <c r="FH39" s="123"/>
      <c r="FI39" s="123"/>
      <c r="FJ39" s="123"/>
      <c r="FK39" s="123"/>
      <c r="FL39" s="123"/>
      <c r="FM39" s="156"/>
      <c r="FN39" s="156"/>
      <c r="FO39" s="156"/>
      <c r="FP39" s="156"/>
      <c r="FQ39" s="156"/>
      <c r="FR39" s="156"/>
      <c r="FS39" s="135"/>
      <c r="FT39" s="135"/>
      <c r="FU39" s="135"/>
      <c r="FV39" s="135"/>
      <c r="FW39" s="135"/>
      <c r="FX39" s="135"/>
      <c r="FY39" s="157"/>
      <c r="FZ39" s="157"/>
      <c r="GA39" s="157"/>
      <c r="GB39" s="157"/>
      <c r="GC39" s="157"/>
      <c r="GD39" s="157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4"/>
      <c r="HD39" s="123"/>
      <c r="HE39" s="123"/>
      <c r="HF39" s="123"/>
      <c r="HG39" s="123"/>
      <c r="HH39" s="123"/>
      <c r="HI39" s="157"/>
      <c r="HJ39" s="157"/>
      <c r="HK39" s="157"/>
      <c r="HL39" s="157"/>
      <c r="HM39" s="157"/>
      <c r="HN39" s="157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76"/>
      <c r="IL39" s="102"/>
      <c r="IM39" s="79"/>
      <c r="IN39" s="79"/>
      <c r="IO39" s="79"/>
      <c r="IP39" s="79"/>
      <c r="IQ39" s="79"/>
      <c r="IR39" s="80"/>
    </row>
    <row r="40" spans="1:252" s="12" customFormat="1" ht="16.5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5"/>
      <c r="X40" s="157"/>
      <c r="Y40" s="157"/>
      <c r="Z40" s="157"/>
      <c r="AA40" s="157"/>
      <c r="AB40" s="157"/>
      <c r="AC40" s="157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3">
        <f>AD40+AK40+AQ40+AW40</f>
        <v>0</v>
      </c>
      <c r="BD40" s="123"/>
      <c r="BE40" s="123"/>
      <c r="BF40" s="123"/>
      <c r="BG40" s="123"/>
      <c r="BH40" s="123"/>
      <c r="BI40" s="154">
        <f>BC40*IA39</f>
        <v>0</v>
      </c>
      <c r="BJ40" s="154"/>
      <c r="BK40" s="154"/>
      <c r="BL40" s="154"/>
      <c r="BM40" s="154"/>
      <c r="BN40" s="154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2"/>
      <c r="CB40" s="122"/>
      <c r="CC40" s="122"/>
      <c r="CD40" s="122"/>
      <c r="CE40" s="122"/>
      <c r="CF40" s="122"/>
      <c r="CG40" s="123">
        <f>(BO40+BU40)*IA39</f>
        <v>0</v>
      </c>
      <c r="CH40" s="123"/>
      <c r="CI40" s="123"/>
      <c r="CJ40" s="123"/>
      <c r="CK40" s="123"/>
      <c r="CL40" s="123"/>
      <c r="CM40" s="157"/>
      <c r="CN40" s="157"/>
      <c r="CO40" s="157"/>
      <c r="CP40" s="157"/>
      <c r="CQ40" s="157"/>
      <c r="CR40" s="157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3">
        <f>CS40+DE40+DQ40</f>
        <v>0</v>
      </c>
      <c r="ED40" s="123"/>
      <c r="EE40" s="123"/>
      <c r="EF40" s="123"/>
      <c r="EG40" s="123"/>
      <c r="EH40" s="123"/>
      <c r="EI40" s="123">
        <f>EC40*IA40</f>
        <v>0</v>
      </c>
      <c r="EJ40" s="123"/>
      <c r="EK40" s="123"/>
      <c r="EL40" s="123"/>
      <c r="EM40" s="123"/>
      <c r="EN40" s="123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3">
        <f>EU40*IA40</f>
        <v>0</v>
      </c>
      <c r="FH40" s="123"/>
      <c r="FI40" s="123"/>
      <c r="FJ40" s="123"/>
      <c r="FK40" s="123"/>
      <c r="FL40" s="123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54">
        <f>(FM40+FS40+FY40+GE40+GK40)*IA39</f>
        <v>0</v>
      </c>
      <c r="HD40" s="154"/>
      <c r="HE40" s="154"/>
      <c r="HF40" s="154"/>
      <c r="HG40" s="154"/>
      <c r="HH40" s="154"/>
      <c r="HI40" s="157"/>
      <c r="HJ40" s="157"/>
      <c r="HK40" s="157"/>
      <c r="HL40" s="157"/>
      <c r="HM40" s="157"/>
      <c r="HN40" s="157"/>
      <c r="HO40" s="125">
        <f>AD40+AK40+AQ40+AW40+BO40+BU40+CA40+CM40+CS40+CY40+DE40+DK40+DQ40+DW40+EO40+EU40+FA40+FD40+FM40+FS40+FY40+GE40+GK40+GQ40</f>
        <v>0</v>
      </c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76"/>
      <c r="IL40" s="81">
        <f>HO40*IA39</f>
        <v>0</v>
      </c>
      <c r="IM40" s="82"/>
      <c r="IN40" s="82"/>
      <c r="IO40" s="82"/>
      <c r="IP40" s="82"/>
      <c r="IQ40" s="82"/>
      <c r="IR40" s="83"/>
    </row>
    <row r="41" spans="1:252" s="12" customFormat="1" ht="16.5" customHeight="1" x14ac:dyDescent="0.2">
      <c r="A41" s="188" t="s">
        <v>89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9"/>
      <c r="X41" s="157"/>
      <c r="Y41" s="157"/>
      <c r="Z41" s="157"/>
      <c r="AA41" s="157"/>
      <c r="AB41" s="157"/>
      <c r="AC41" s="157"/>
      <c r="AD41" s="247"/>
      <c r="AE41" s="247"/>
      <c r="AF41" s="247"/>
      <c r="AG41" s="247"/>
      <c r="AH41" s="247"/>
      <c r="AI41" s="247"/>
      <c r="AJ41" s="247"/>
      <c r="AK41" s="246"/>
      <c r="AL41" s="246"/>
      <c r="AM41" s="246"/>
      <c r="AN41" s="246"/>
      <c r="AO41" s="246"/>
      <c r="AP41" s="246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234">
        <f>AD41+AQ41</f>
        <v>0</v>
      </c>
      <c r="BD41" s="155"/>
      <c r="BE41" s="155"/>
      <c r="BF41" s="155"/>
      <c r="BG41" s="155"/>
      <c r="BH41" s="155"/>
      <c r="BI41" s="155">
        <f>AK41+AW41</f>
        <v>0</v>
      </c>
      <c r="BJ41" s="155"/>
      <c r="BK41" s="155"/>
      <c r="BL41" s="155"/>
      <c r="BM41" s="155"/>
      <c r="BN41" s="155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122"/>
      <c r="CB41" s="122"/>
      <c r="CC41" s="122"/>
      <c r="CD41" s="122"/>
      <c r="CE41" s="122"/>
      <c r="CF41" s="122"/>
      <c r="CG41" s="123"/>
      <c r="CH41" s="123"/>
      <c r="CI41" s="123"/>
      <c r="CJ41" s="123"/>
      <c r="CK41" s="123"/>
      <c r="CL41" s="123"/>
      <c r="CM41" s="248"/>
      <c r="CN41" s="248"/>
      <c r="CO41" s="248"/>
      <c r="CP41" s="248"/>
      <c r="CQ41" s="248"/>
      <c r="CR41" s="248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3"/>
      <c r="ED41" s="123"/>
      <c r="EE41" s="123"/>
      <c r="EF41" s="123"/>
      <c r="EG41" s="123"/>
      <c r="EH41" s="123"/>
      <c r="EI41" s="124">
        <f>CM41+CS41+CY41+DE41+DK41+DQ41</f>
        <v>0</v>
      </c>
      <c r="EJ41" s="123"/>
      <c r="EK41" s="123"/>
      <c r="EL41" s="123"/>
      <c r="EM41" s="123"/>
      <c r="EN41" s="123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4"/>
      <c r="FE41" s="134"/>
      <c r="FF41" s="134"/>
      <c r="FG41" s="123"/>
      <c r="FH41" s="123"/>
      <c r="FI41" s="123"/>
      <c r="FJ41" s="123"/>
      <c r="FK41" s="123"/>
      <c r="FL41" s="123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3"/>
      <c r="HD41" s="123"/>
      <c r="HE41" s="123"/>
      <c r="HF41" s="123"/>
      <c r="HG41" s="123"/>
      <c r="HH41" s="123"/>
      <c r="HI41" s="157"/>
      <c r="HJ41" s="157"/>
      <c r="HK41" s="157"/>
      <c r="HL41" s="157"/>
      <c r="HM41" s="157"/>
      <c r="HN41" s="157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76"/>
      <c r="IL41" s="102"/>
      <c r="IM41" s="79"/>
      <c r="IN41" s="79"/>
      <c r="IO41" s="79"/>
      <c r="IP41" s="79"/>
      <c r="IQ41" s="79"/>
      <c r="IR41" s="80"/>
    </row>
    <row r="42" spans="1:252" s="12" customFormat="1" ht="16.5" customHeight="1" x14ac:dyDescent="0.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9"/>
      <c r="X42" s="157"/>
      <c r="Y42" s="157"/>
      <c r="Z42" s="157"/>
      <c r="AA42" s="157"/>
      <c r="AB42" s="157"/>
      <c r="AC42" s="157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3">
        <f>AD42+AK42+AQ42+AW42</f>
        <v>0</v>
      </c>
      <c r="BD42" s="123"/>
      <c r="BE42" s="123"/>
      <c r="BF42" s="123"/>
      <c r="BG42" s="123"/>
      <c r="BH42" s="123"/>
      <c r="BI42" s="123">
        <f>BC42*IA41</f>
        <v>0</v>
      </c>
      <c r="BJ42" s="123"/>
      <c r="BK42" s="123"/>
      <c r="BL42" s="123"/>
      <c r="BM42" s="123"/>
      <c r="BN42" s="123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2"/>
      <c r="CB42" s="122"/>
      <c r="CC42" s="122"/>
      <c r="CD42" s="122"/>
      <c r="CE42" s="122"/>
      <c r="CF42" s="122"/>
      <c r="CG42" s="154">
        <f>(BO42+BU42)*IA41</f>
        <v>0</v>
      </c>
      <c r="CH42" s="154"/>
      <c r="CI42" s="154"/>
      <c r="CJ42" s="154"/>
      <c r="CK42" s="154"/>
      <c r="CL42" s="154"/>
      <c r="CM42" s="126"/>
      <c r="CN42" s="126"/>
      <c r="CO42" s="126"/>
      <c r="CP42" s="126"/>
      <c r="CQ42" s="126"/>
      <c r="CR42" s="126"/>
      <c r="CS42" s="122"/>
      <c r="CT42" s="122"/>
      <c r="CU42" s="122"/>
      <c r="CV42" s="122"/>
      <c r="CW42" s="122"/>
      <c r="CX42" s="122"/>
      <c r="CY42" s="157"/>
      <c r="CZ42" s="157"/>
      <c r="DA42" s="157"/>
      <c r="DB42" s="157"/>
      <c r="DC42" s="157"/>
      <c r="DD42" s="157"/>
      <c r="DE42" s="122"/>
      <c r="DF42" s="122"/>
      <c r="DG42" s="122"/>
      <c r="DH42" s="122"/>
      <c r="DI42" s="122"/>
      <c r="DJ42" s="122"/>
      <c r="DK42" s="157"/>
      <c r="DL42" s="157"/>
      <c r="DM42" s="157"/>
      <c r="DN42" s="157"/>
      <c r="DO42" s="157"/>
      <c r="DP42" s="157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4">
        <f>CM42+CS42+CY42+DE42+DQ42</f>
        <v>0</v>
      </c>
      <c r="ED42" s="123"/>
      <c r="EE42" s="123"/>
      <c r="EF42" s="123"/>
      <c r="EG42" s="123"/>
      <c r="EH42" s="123"/>
      <c r="EI42" s="154">
        <f>EC42*IA41</f>
        <v>0</v>
      </c>
      <c r="EJ42" s="154"/>
      <c r="EK42" s="154"/>
      <c r="EL42" s="154"/>
      <c r="EM42" s="154"/>
      <c r="EN42" s="154"/>
      <c r="EO42" s="126"/>
      <c r="EP42" s="126"/>
      <c r="EQ42" s="126"/>
      <c r="ER42" s="126"/>
      <c r="ES42" s="126"/>
      <c r="ET42" s="126"/>
      <c r="EU42" s="122"/>
      <c r="EV42" s="122"/>
      <c r="EW42" s="122"/>
      <c r="EX42" s="122"/>
      <c r="EY42" s="122"/>
      <c r="EZ42" s="122"/>
      <c r="FA42" s="122"/>
      <c r="FB42" s="122"/>
      <c r="FC42" s="122"/>
      <c r="FD42" s="126"/>
      <c r="FE42" s="126"/>
      <c r="FF42" s="126"/>
      <c r="FG42" s="154">
        <f>(EO42+EU42+FA42+FD42)*IA41</f>
        <v>0</v>
      </c>
      <c r="FH42" s="154"/>
      <c r="FI42" s="154"/>
      <c r="FJ42" s="154"/>
      <c r="FK42" s="154"/>
      <c r="FL42" s="154"/>
      <c r="FM42" s="157"/>
      <c r="FN42" s="157"/>
      <c r="FO42" s="157"/>
      <c r="FP42" s="157"/>
      <c r="FQ42" s="157"/>
      <c r="FR42" s="157"/>
      <c r="FS42" s="126"/>
      <c r="FT42" s="126"/>
      <c r="FU42" s="126"/>
      <c r="FV42" s="126"/>
      <c r="FW42" s="126"/>
      <c r="FX42" s="126"/>
      <c r="FY42" s="157"/>
      <c r="FZ42" s="157"/>
      <c r="GA42" s="157"/>
      <c r="GB42" s="157"/>
      <c r="GC42" s="157"/>
      <c r="GD42" s="157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54">
        <f>(FM42+FS42+FY42+GE42)*IA41</f>
        <v>0</v>
      </c>
      <c r="HD42" s="154"/>
      <c r="HE42" s="154"/>
      <c r="HF42" s="154"/>
      <c r="HG42" s="154"/>
      <c r="HH42" s="154"/>
      <c r="HI42" s="157"/>
      <c r="HJ42" s="157"/>
      <c r="HK42" s="157"/>
      <c r="HL42" s="157"/>
      <c r="HM42" s="157"/>
      <c r="HN42" s="157"/>
      <c r="HO42" s="125">
        <f>AD42+AK42+AQ42+AW42+BO42+BU42+CA42+CM42+CS42+CY42+DE42+DK42+DQ42+DW42+EO42+EU42+FA42+FD42+FM42+FS42+FY42+GE42+GK42+GQ42</f>
        <v>0</v>
      </c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76"/>
      <c r="IL42" s="81">
        <f>HO42*IA41</f>
        <v>0</v>
      </c>
      <c r="IM42" s="79"/>
      <c r="IN42" s="79"/>
      <c r="IO42" s="79"/>
      <c r="IP42" s="79"/>
      <c r="IQ42" s="79"/>
      <c r="IR42" s="80"/>
    </row>
    <row r="43" spans="1:252" s="12" customFormat="1" ht="16.5" customHeight="1" x14ac:dyDescent="0.2">
      <c r="A43" s="188" t="s">
        <v>59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9"/>
      <c r="X43" s="157"/>
      <c r="Y43" s="157"/>
      <c r="Z43" s="157"/>
      <c r="AA43" s="157"/>
      <c r="AB43" s="157"/>
      <c r="AC43" s="157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55">
        <f>AD43+AQ43</f>
        <v>0</v>
      </c>
      <c r="BD43" s="155"/>
      <c r="BE43" s="155"/>
      <c r="BF43" s="155"/>
      <c r="BG43" s="155"/>
      <c r="BH43" s="155"/>
      <c r="BI43" s="155">
        <f t="shared" si="0"/>
        <v>0</v>
      </c>
      <c r="BJ43" s="155"/>
      <c r="BK43" s="155"/>
      <c r="BL43" s="155"/>
      <c r="BM43" s="155"/>
      <c r="BN43" s="155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3"/>
      <c r="CH43" s="123"/>
      <c r="CI43" s="123"/>
      <c r="CJ43" s="123"/>
      <c r="CK43" s="123"/>
      <c r="CL43" s="123"/>
      <c r="CM43" s="156" t="s">
        <v>192</v>
      </c>
      <c r="CN43" s="156"/>
      <c r="CO43" s="156"/>
      <c r="CP43" s="156"/>
      <c r="CQ43" s="156"/>
      <c r="CR43" s="156"/>
      <c r="CS43" s="386">
        <v>0</v>
      </c>
      <c r="CT43" s="386"/>
      <c r="CU43" s="386"/>
      <c r="CV43" s="386"/>
      <c r="CW43" s="386"/>
      <c r="CX43" s="386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3"/>
      <c r="ED43" s="123"/>
      <c r="EE43" s="123"/>
      <c r="EF43" s="123"/>
      <c r="EG43" s="123"/>
      <c r="EH43" s="123"/>
      <c r="EI43" s="124">
        <f>CM43+CS43+CY43+DE43+DK43+DQ43</f>
        <v>7.0000000000000007E-2</v>
      </c>
      <c r="EJ43" s="123"/>
      <c r="EK43" s="123"/>
      <c r="EL43" s="123"/>
      <c r="EM43" s="123"/>
      <c r="EN43" s="123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3"/>
      <c r="FH43" s="123"/>
      <c r="FI43" s="123"/>
      <c r="FJ43" s="123"/>
      <c r="FK43" s="123"/>
      <c r="FL43" s="123"/>
      <c r="FM43" s="156"/>
      <c r="FN43" s="156"/>
      <c r="FO43" s="156"/>
      <c r="FP43" s="156"/>
      <c r="FQ43" s="156"/>
      <c r="FR43" s="156"/>
      <c r="FS43" s="135"/>
      <c r="FT43" s="135"/>
      <c r="FU43" s="135"/>
      <c r="FV43" s="135"/>
      <c r="FW43" s="135"/>
      <c r="FX43" s="135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4"/>
      <c r="HD43" s="123"/>
      <c r="HE43" s="123"/>
      <c r="HF43" s="123"/>
      <c r="HG43" s="123"/>
      <c r="HH43" s="123"/>
      <c r="HI43" s="157" t="s">
        <v>176</v>
      </c>
      <c r="HJ43" s="157"/>
      <c r="HK43" s="157"/>
      <c r="HL43" s="157"/>
      <c r="HM43" s="157"/>
      <c r="HN43" s="157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2">
        <v>779.99</v>
      </c>
      <c r="IB43" s="122"/>
      <c r="IC43" s="122"/>
      <c r="ID43" s="122"/>
      <c r="IE43" s="122"/>
      <c r="IF43" s="122"/>
      <c r="IG43" s="122"/>
      <c r="IH43" s="122"/>
      <c r="II43" s="122"/>
      <c r="IJ43" s="122"/>
      <c r="IK43" s="76"/>
      <c r="IL43" s="102"/>
      <c r="IM43" s="79"/>
      <c r="IN43" s="79"/>
      <c r="IO43" s="79"/>
      <c r="IP43" s="79"/>
      <c r="IQ43" s="79"/>
      <c r="IR43" s="80"/>
    </row>
    <row r="44" spans="1:252" s="12" customFormat="1" ht="16.5" customHeight="1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9"/>
      <c r="X44" s="157"/>
      <c r="Y44" s="157"/>
      <c r="Z44" s="157"/>
      <c r="AA44" s="157"/>
      <c r="AB44" s="157"/>
      <c r="AC44" s="157"/>
      <c r="AD44" s="249"/>
      <c r="AE44" s="249"/>
      <c r="AF44" s="249"/>
      <c r="AG44" s="249"/>
      <c r="AH44" s="249"/>
      <c r="AI44" s="249"/>
      <c r="AJ44" s="249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3">
        <f>AD44+AK44+AQ44+AW44</f>
        <v>0</v>
      </c>
      <c r="BD44" s="123"/>
      <c r="BE44" s="123"/>
      <c r="BF44" s="123"/>
      <c r="BG44" s="123"/>
      <c r="BH44" s="123"/>
      <c r="BI44" s="123">
        <f>AK44+AW44</f>
        <v>0</v>
      </c>
      <c r="BJ44" s="123"/>
      <c r="BK44" s="123"/>
      <c r="BL44" s="123"/>
      <c r="BM44" s="123"/>
      <c r="BN44" s="123"/>
      <c r="BO44" s="250"/>
      <c r="BP44" s="250"/>
      <c r="BQ44" s="250"/>
      <c r="BR44" s="250"/>
      <c r="BS44" s="250"/>
      <c r="BT44" s="250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>
        <f>BU44*IA44</f>
        <v>0</v>
      </c>
      <c r="CH44" s="123"/>
      <c r="CI44" s="123"/>
      <c r="CJ44" s="123"/>
      <c r="CK44" s="123"/>
      <c r="CL44" s="123"/>
      <c r="CM44" s="126">
        <f>CM43*X15</f>
        <v>12.600000000000001</v>
      </c>
      <c r="CN44" s="126"/>
      <c r="CO44" s="126"/>
      <c r="CP44" s="126"/>
      <c r="CQ44" s="126"/>
      <c r="CR44" s="126"/>
      <c r="CS44" s="126">
        <f>CS43*X15</f>
        <v>0</v>
      </c>
      <c r="CT44" s="126"/>
      <c r="CU44" s="126"/>
      <c r="CV44" s="126"/>
      <c r="CW44" s="126"/>
      <c r="CX44" s="126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5">
        <f>CM44+CS44+CY44+DE44+DK44+DQ44</f>
        <v>12.600000000000001</v>
      </c>
      <c r="ED44" s="123"/>
      <c r="EE44" s="123"/>
      <c r="EF44" s="123"/>
      <c r="EG44" s="123"/>
      <c r="EH44" s="123"/>
      <c r="EI44" s="154">
        <f>EC44*IA43</f>
        <v>9827.8740000000016</v>
      </c>
      <c r="EJ44" s="154"/>
      <c r="EK44" s="154"/>
      <c r="EL44" s="154"/>
      <c r="EM44" s="154"/>
      <c r="EN44" s="154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>
        <f>EU44*IA44</f>
        <v>0</v>
      </c>
      <c r="FH44" s="123"/>
      <c r="FI44" s="123"/>
      <c r="FJ44" s="123"/>
      <c r="FK44" s="123"/>
      <c r="FL44" s="123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54">
        <f>(FM44+FS44+FY44+GE44+GK44)*IA43</f>
        <v>0</v>
      </c>
      <c r="HD44" s="154"/>
      <c r="HE44" s="154"/>
      <c r="HF44" s="154"/>
      <c r="HG44" s="154"/>
      <c r="HH44" s="154"/>
      <c r="HI44" s="122"/>
      <c r="HJ44" s="122"/>
      <c r="HK44" s="122"/>
      <c r="HL44" s="122"/>
      <c r="HM44" s="122"/>
      <c r="HN44" s="122"/>
      <c r="HO44" s="125">
        <f>AD44+AK44+AQ44+AW44+BO44+BU44+CA44+CM44+CS44+CY44+DE44+DK44+DQ44+DW44+EO44+EU44+FA44+FD44+FM44+FS44+FY44+GE44+GK44+GQ44</f>
        <v>12.600000000000001</v>
      </c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81">
        <f>HO44*IA43</f>
        <v>9827.8740000000016</v>
      </c>
      <c r="IM44" s="79"/>
      <c r="IN44" s="79"/>
      <c r="IO44" s="79"/>
      <c r="IP44" s="79"/>
      <c r="IQ44" s="79"/>
      <c r="IR44" s="80"/>
    </row>
    <row r="45" spans="1:252" s="12" customFormat="1" ht="16.5" customHeight="1" x14ac:dyDescent="0.2">
      <c r="A45" s="244" t="s">
        <v>28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5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55">
        <f>AK45+AW45</f>
        <v>0</v>
      </c>
      <c r="BD45" s="155"/>
      <c r="BE45" s="155"/>
      <c r="BF45" s="155"/>
      <c r="BG45" s="155"/>
      <c r="BH45" s="155"/>
      <c r="BI45" s="155">
        <f t="shared" si="0"/>
        <v>0</v>
      </c>
      <c r="BJ45" s="155"/>
      <c r="BK45" s="155"/>
      <c r="BL45" s="155"/>
      <c r="BM45" s="155"/>
      <c r="BN45" s="155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/>
      <c r="CH45" s="123"/>
      <c r="CI45" s="123"/>
      <c r="CJ45" s="123"/>
      <c r="CK45" s="123"/>
      <c r="CL45" s="123"/>
      <c r="CM45" s="133">
        <v>0.12</v>
      </c>
      <c r="CN45" s="133"/>
      <c r="CO45" s="133"/>
      <c r="CP45" s="133"/>
      <c r="CQ45" s="133"/>
      <c r="CR45" s="133"/>
      <c r="CS45" s="133">
        <v>0.21</v>
      </c>
      <c r="CT45" s="133"/>
      <c r="CU45" s="133"/>
      <c r="CV45" s="133"/>
      <c r="CW45" s="133"/>
      <c r="CX45" s="133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3"/>
      <c r="ED45" s="123"/>
      <c r="EE45" s="123"/>
      <c r="EF45" s="123"/>
      <c r="EG45" s="123"/>
      <c r="EH45" s="123"/>
      <c r="EI45" s="123">
        <f>CM45+CS45+CY45+DE45+DK45+DQ45</f>
        <v>0.32999999999999996</v>
      </c>
      <c r="EJ45" s="123"/>
      <c r="EK45" s="123"/>
      <c r="EL45" s="123"/>
      <c r="EM45" s="123"/>
      <c r="EN45" s="123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3"/>
      <c r="FH45" s="123"/>
      <c r="FI45" s="123"/>
      <c r="FJ45" s="123"/>
      <c r="FK45" s="123"/>
      <c r="FL45" s="12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/>
      <c r="HD45" s="123"/>
      <c r="HE45" s="123"/>
      <c r="HF45" s="123"/>
      <c r="HG45" s="123"/>
      <c r="HH45" s="123"/>
      <c r="HI45" s="122">
        <v>330</v>
      </c>
      <c r="HJ45" s="122"/>
      <c r="HK45" s="122"/>
      <c r="HL45" s="122"/>
      <c r="HM45" s="122"/>
      <c r="HN45" s="122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2">
        <v>39.64</v>
      </c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102"/>
      <c r="IM45" s="79"/>
      <c r="IN45" s="79"/>
      <c r="IO45" s="79"/>
      <c r="IP45" s="79"/>
      <c r="IQ45" s="79"/>
      <c r="IR45" s="80"/>
    </row>
    <row r="46" spans="1:252" s="12" customFormat="1" ht="16.5" customHeight="1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3">
        <f>AD46+AK46+AQ46+AW46</f>
        <v>0</v>
      </c>
      <c r="BD46" s="123"/>
      <c r="BE46" s="123"/>
      <c r="BF46" s="123"/>
      <c r="BG46" s="123"/>
      <c r="BH46" s="123"/>
      <c r="BI46" s="123">
        <f t="shared" si="0"/>
        <v>0</v>
      </c>
      <c r="BJ46" s="123"/>
      <c r="BK46" s="123"/>
      <c r="BL46" s="123"/>
      <c r="BM46" s="123"/>
      <c r="BN46" s="123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>
        <f>BU46*IA46</f>
        <v>0</v>
      </c>
      <c r="CH46" s="123"/>
      <c r="CI46" s="123"/>
      <c r="CJ46" s="123"/>
      <c r="CK46" s="123"/>
      <c r="CL46" s="123"/>
      <c r="CM46" s="126">
        <f>CM45*X15</f>
        <v>21.599999999999998</v>
      </c>
      <c r="CN46" s="126"/>
      <c r="CO46" s="126"/>
      <c r="CP46" s="126"/>
      <c r="CQ46" s="126"/>
      <c r="CR46" s="126"/>
      <c r="CS46" s="126">
        <f>CS45*X15</f>
        <v>37.799999999999997</v>
      </c>
      <c r="CT46" s="126"/>
      <c r="CU46" s="126"/>
      <c r="CV46" s="126"/>
      <c r="CW46" s="126"/>
      <c r="CX46" s="126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5">
        <f>CM46+CS46+CY46+DE46+DK46+DQ46</f>
        <v>59.399999999999991</v>
      </c>
      <c r="ED46" s="123"/>
      <c r="EE46" s="123"/>
      <c r="EF46" s="123"/>
      <c r="EG46" s="123"/>
      <c r="EH46" s="123"/>
      <c r="EI46" s="154">
        <f>EC46*IA45</f>
        <v>2354.6159999999995</v>
      </c>
      <c r="EJ46" s="154"/>
      <c r="EK46" s="154"/>
      <c r="EL46" s="154"/>
      <c r="EM46" s="154"/>
      <c r="EN46" s="154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>
        <f>EU46*IA46</f>
        <v>0</v>
      </c>
      <c r="FH46" s="123"/>
      <c r="FI46" s="123"/>
      <c r="FJ46" s="123"/>
      <c r="FK46" s="123"/>
      <c r="FL46" s="123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54">
        <f>(FM46+FS46+FY46+GE46+GK46)*IA45</f>
        <v>0</v>
      </c>
      <c r="HD46" s="154"/>
      <c r="HE46" s="154"/>
      <c r="HF46" s="154"/>
      <c r="HG46" s="154"/>
      <c r="HH46" s="154"/>
      <c r="HI46" s="157"/>
      <c r="HJ46" s="157"/>
      <c r="HK46" s="157"/>
      <c r="HL46" s="157"/>
      <c r="HM46" s="157"/>
      <c r="HN46" s="157"/>
      <c r="HO46" s="125">
        <f>AD46+AK46+AQ46+AW46+BO46+BU46+CA46+CM46+CS46+CY46+DE46+DK46+DQ46+DW46+EO46+EU46+FA46+FD46+FM46+FS46+FY46+GE46+GK46+GQ46</f>
        <v>59.399999999999991</v>
      </c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81">
        <f>HO46*IA45</f>
        <v>2354.6159999999995</v>
      </c>
      <c r="IM46" s="79"/>
      <c r="IN46" s="79"/>
      <c r="IO46" s="79"/>
      <c r="IP46" s="79"/>
      <c r="IQ46" s="79"/>
      <c r="IR46" s="80"/>
    </row>
    <row r="47" spans="1:252" s="12" customFormat="1" ht="16.5" customHeight="1" x14ac:dyDescent="0.2">
      <c r="A47" s="188" t="s">
        <v>27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234">
        <f>AD47+AQ47</f>
        <v>0</v>
      </c>
      <c r="BD47" s="155"/>
      <c r="BE47" s="155"/>
      <c r="BF47" s="155"/>
      <c r="BG47" s="155"/>
      <c r="BH47" s="155"/>
      <c r="BI47" s="155">
        <f>AK47+AW47</f>
        <v>0</v>
      </c>
      <c r="BJ47" s="155"/>
      <c r="BK47" s="155"/>
      <c r="BL47" s="155"/>
      <c r="BM47" s="155"/>
      <c r="BN47" s="155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/>
      <c r="CH47" s="123"/>
      <c r="CI47" s="123"/>
      <c r="CJ47" s="123"/>
      <c r="CK47" s="123"/>
      <c r="CL47" s="123"/>
      <c r="CM47" s="133">
        <v>1.4999999999999999E-2</v>
      </c>
      <c r="CN47" s="133"/>
      <c r="CO47" s="133"/>
      <c r="CP47" s="133"/>
      <c r="CQ47" s="133"/>
      <c r="CR47" s="133"/>
      <c r="CS47" s="133">
        <v>1.4999999999999999E-2</v>
      </c>
      <c r="CT47" s="133"/>
      <c r="CU47" s="133"/>
      <c r="CV47" s="133"/>
      <c r="CW47" s="133"/>
      <c r="CX47" s="133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3"/>
      <c r="ED47" s="123"/>
      <c r="EE47" s="123"/>
      <c r="EF47" s="123"/>
      <c r="EG47" s="123"/>
      <c r="EH47" s="123"/>
      <c r="EI47" s="124">
        <f>CM47+CS47+CY47+DE47+DK47+DQ47</f>
        <v>0.03</v>
      </c>
      <c r="EJ47" s="123"/>
      <c r="EK47" s="123"/>
      <c r="EL47" s="123"/>
      <c r="EM47" s="123"/>
      <c r="EN47" s="123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22"/>
      <c r="FB47" s="122"/>
      <c r="FC47" s="122"/>
      <c r="FD47" s="122"/>
      <c r="FE47" s="122"/>
      <c r="FF47" s="122"/>
      <c r="FG47" s="123"/>
      <c r="FH47" s="123"/>
      <c r="FI47" s="123"/>
      <c r="FJ47" s="123"/>
      <c r="FK47" s="123"/>
      <c r="FL47" s="12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4"/>
      <c r="HD47" s="123"/>
      <c r="HE47" s="123"/>
      <c r="HF47" s="123"/>
      <c r="HG47" s="123"/>
      <c r="HH47" s="123"/>
      <c r="HI47" s="157" t="s">
        <v>114</v>
      </c>
      <c r="HJ47" s="157"/>
      <c r="HK47" s="157"/>
      <c r="HL47" s="157"/>
      <c r="HM47" s="157"/>
      <c r="HN47" s="157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2">
        <v>46.67</v>
      </c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102"/>
      <c r="IM47" s="79"/>
      <c r="IN47" s="79"/>
      <c r="IO47" s="79"/>
      <c r="IP47" s="79"/>
      <c r="IQ47" s="79"/>
      <c r="IR47" s="80"/>
    </row>
    <row r="48" spans="1:252" s="12" customFormat="1" ht="16.5" customHeight="1" x14ac:dyDescent="0.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9"/>
      <c r="X48" s="157"/>
      <c r="Y48" s="157"/>
      <c r="Z48" s="157"/>
      <c r="AA48" s="157"/>
      <c r="AB48" s="157"/>
      <c r="AC48" s="157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3">
        <f>AD48+AK48+AQ48+AW48</f>
        <v>0</v>
      </c>
      <c r="BD48" s="123"/>
      <c r="BE48" s="123"/>
      <c r="BF48" s="123"/>
      <c r="BG48" s="123"/>
      <c r="BH48" s="123"/>
      <c r="BI48" s="123">
        <f t="shared" si="0"/>
        <v>0</v>
      </c>
      <c r="BJ48" s="123"/>
      <c r="BK48" s="123"/>
      <c r="BL48" s="123"/>
      <c r="BM48" s="123"/>
      <c r="BN48" s="123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3">
        <f>BU48*IA48</f>
        <v>0</v>
      </c>
      <c r="CH48" s="123"/>
      <c r="CI48" s="123"/>
      <c r="CJ48" s="123"/>
      <c r="CK48" s="123"/>
      <c r="CL48" s="123"/>
      <c r="CM48" s="126">
        <f>CM47*X15</f>
        <v>2.6999999999999997</v>
      </c>
      <c r="CN48" s="126"/>
      <c r="CO48" s="126"/>
      <c r="CP48" s="126"/>
      <c r="CQ48" s="126"/>
      <c r="CR48" s="126"/>
      <c r="CS48" s="126">
        <f>CS47*X15</f>
        <v>2.6999999999999997</v>
      </c>
      <c r="CT48" s="126"/>
      <c r="CU48" s="126"/>
      <c r="CV48" s="126"/>
      <c r="CW48" s="126"/>
      <c r="CX48" s="126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5">
        <f>CM48+CS48+CY48+DE48+DK48+DQ48</f>
        <v>5.3999999999999995</v>
      </c>
      <c r="ED48" s="123"/>
      <c r="EE48" s="123"/>
      <c r="EF48" s="123"/>
      <c r="EG48" s="123"/>
      <c r="EH48" s="123"/>
      <c r="EI48" s="154">
        <f>EC48*IA47</f>
        <v>252.01799999999997</v>
      </c>
      <c r="EJ48" s="154"/>
      <c r="EK48" s="154"/>
      <c r="EL48" s="154"/>
      <c r="EM48" s="154"/>
      <c r="EN48" s="154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54">
        <f>(EO48+EU48+FA48+FD48)*IA47</f>
        <v>0</v>
      </c>
      <c r="FH48" s="154"/>
      <c r="FI48" s="154"/>
      <c r="FJ48" s="154"/>
      <c r="FK48" s="154"/>
      <c r="FL48" s="154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54">
        <f>(FM48+FS48+FY48+GE48+GK48)*IA47</f>
        <v>0</v>
      </c>
      <c r="HD48" s="154"/>
      <c r="HE48" s="154"/>
      <c r="HF48" s="154"/>
      <c r="HG48" s="154"/>
      <c r="HH48" s="154"/>
      <c r="HI48" s="122"/>
      <c r="HJ48" s="122"/>
      <c r="HK48" s="122"/>
      <c r="HL48" s="122"/>
      <c r="HM48" s="122"/>
      <c r="HN48" s="122"/>
      <c r="HO48" s="125">
        <f>AD48+AK48+AQ48+AW48+BO48+BU48+CA48+CM48+CS48+CY48+DE48+DK48+DQ48+DW48+EO48+EU48+FA48+FD48+FM48+FS48+FY48+GE48+GK48+GQ48</f>
        <v>5.3999999999999995</v>
      </c>
      <c r="HP48" s="123"/>
      <c r="HQ48" s="123"/>
      <c r="HR48" s="123"/>
      <c r="HS48" s="123"/>
      <c r="HT48" s="123"/>
      <c r="HU48" s="123"/>
      <c r="HV48" s="123"/>
      <c r="HW48" s="123"/>
      <c r="HX48" s="123"/>
      <c r="HY48" s="123"/>
      <c r="HZ48" s="123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76"/>
      <c r="IL48" s="81">
        <f>HO48*IA47</f>
        <v>252.01799999999997</v>
      </c>
      <c r="IM48" s="79"/>
      <c r="IN48" s="79"/>
      <c r="IO48" s="79"/>
      <c r="IP48" s="79"/>
      <c r="IQ48" s="79"/>
      <c r="IR48" s="80"/>
    </row>
    <row r="49" spans="1:252" s="12" customFormat="1" ht="16.5" customHeight="1" x14ac:dyDescent="0.2">
      <c r="A49" s="188" t="s">
        <v>26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9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234">
        <f>AD49+AQ49</f>
        <v>0</v>
      </c>
      <c r="BD49" s="155"/>
      <c r="BE49" s="155"/>
      <c r="BF49" s="155"/>
      <c r="BG49" s="155"/>
      <c r="BH49" s="155"/>
      <c r="BI49" s="155">
        <f>AK49+AW49</f>
        <v>0</v>
      </c>
      <c r="BJ49" s="155"/>
      <c r="BK49" s="155"/>
      <c r="BL49" s="155"/>
      <c r="BM49" s="155"/>
      <c r="BN49" s="155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3"/>
      <c r="CH49" s="123"/>
      <c r="CI49" s="123"/>
      <c r="CJ49" s="123"/>
      <c r="CK49" s="123"/>
      <c r="CL49" s="123"/>
      <c r="CM49" s="133">
        <v>1.4999999999999999E-2</v>
      </c>
      <c r="CN49" s="133"/>
      <c r="CO49" s="133"/>
      <c r="CP49" s="133"/>
      <c r="CQ49" s="133"/>
      <c r="CR49" s="133"/>
      <c r="CS49" s="133">
        <v>1.4999999999999999E-2</v>
      </c>
      <c r="CT49" s="133"/>
      <c r="CU49" s="133"/>
      <c r="CV49" s="133"/>
      <c r="CW49" s="133"/>
      <c r="CX49" s="133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3"/>
      <c r="ED49" s="123"/>
      <c r="EE49" s="123"/>
      <c r="EF49" s="123"/>
      <c r="EG49" s="123"/>
      <c r="EH49" s="123"/>
      <c r="EI49" s="124">
        <f>CM49+CS49+CY49+DE49+DK49+DQ49</f>
        <v>0.03</v>
      </c>
      <c r="EJ49" s="123"/>
      <c r="EK49" s="123"/>
      <c r="EL49" s="123"/>
      <c r="EM49" s="123"/>
      <c r="EN49" s="123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3"/>
      <c r="FH49" s="123"/>
      <c r="FI49" s="123"/>
      <c r="FJ49" s="123"/>
      <c r="FK49" s="123"/>
      <c r="FL49" s="12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5"/>
      <c r="FZ49" s="135"/>
      <c r="GA49" s="135"/>
      <c r="GB49" s="135"/>
      <c r="GC49" s="135"/>
      <c r="GD49" s="135"/>
      <c r="GE49" s="133"/>
      <c r="GF49" s="133"/>
      <c r="GG49" s="133"/>
      <c r="GH49" s="133"/>
      <c r="GI49" s="133"/>
      <c r="GJ49" s="133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3"/>
      <c r="HD49" s="123"/>
      <c r="HE49" s="123"/>
      <c r="HF49" s="123"/>
      <c r="HG49" s="123"/>
      <c r="HH49" s="123"/>
      <c r="HI49" s="122">
        <v>30</v>
      </c>
      <c r="HJ49" s="122"/>
      <c r="HK49" s="122"/>
      <c r="HL49" s="122"/>
      <c r="HM49" s="122"/>
      <c r="HN49" s="122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2">
        <v>56.48</v>
      </c>
      <c r="IB49" s="122"/>
      <c r="IC49" s="122"/>
      <c r="ID49" s="122"/>
      <c r="IE49" s="122"/>
      <c r="IF49" s="122"/>
      <c r="IG49" s="122"/>
      <c r="IH49" s="122"/>
      <c r="II49" s="122"/>
      <c r="IJ49" s="122"/>
      <c r="IK49" s="76"/>
      <c r="IL49" s="102"/>
      <c r="IM49" s="79"/>
      <c r="IN49" s="79"/>
      <c r="IO49" s="79"/>
      <c r="IP49" s="79"/>
      <c r="IQ49" s="79"/>
      <c r="IR49" s="80"/>
    </row>
    <row r="50" spans="1:252" s="12" customFormat="1" ht="16.5" customHeight="1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9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4">
        <f>AD50+AK50+AQ50+AW50</f>
        <v>0</v>
      </c>
      <c r="BD50" s="123"/>
      <c r="BE50" s="123"/>
      <c r="BF50" s="123"/>
      <c r="BG50" s="123"/>
      <c r="BH50" s="123"/>
      <c r="BI50" s="123">
        <f t="shared" si="0"/>
        <v>0</v>
      </c>
      <c r="BJ50" s="123"/>
      <c r="BK50" s="123"/>
      <c r="BL50" s="123"/>
      <c r="BM50" s="123"/>
      <c r="BN50" s="123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3">
        <f>BU50*IA50</f>
        <v>0</v>
      </c>
      <c r="CH50" s="123"/>
      <c r="CI50" s="123"/>
      <c r="CJ50" s="123"/>
      <c r="CK50" s="123"/>
      <c r="CL50" s="123"/>
      <c r="CM50" s="126">
        <f>CM49*X15</f>
        <v>2.6999999999999997</v>
      </c>
      <c r="CN50" s="126"/>
      <c r="CO50" s="126"/>
      <c r="CP50" s="126"/>
      <c r="CQ50" s="126"/>
      <c r="CR50" s="126"/>
      <c r="CS50" s="126">
        <f>CS49*X15</f>
        <v>2.6999999999999997</v>
      </c>
      <c r="CT50" s="126"/>
      <c r="CU50" s="126"/>
      <c r="CV50" s="126"/>
      <c r="CW50" s="126"/>
      <c r="CX50" s="126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5">
        <f>CM50+CS50+CY50+DE50+DK50+DQ50</f>
        <v>5.3999999999999995</v>
      </c>
      <c r="ED50" s="123"/>
      <c r="EE50" s="123"/>
      <c r="EF50" s="123"/>
      <c r="EG50" s="123"/>
      <c r="EH50" s="123"/>
      <c r="EI50" s="154">
        <f>EC50*IA49</f>
        <v>304.99199999999996</v>
      </c>
      <c r="EJ50" s="154"/>
      <c r="EK50" s="154"/>
      <c r="EL50" s="154"/>
      <c r="EM50" s="154"/>
      <c r="EN50" s="154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3">
        <f>EU50*IA50</f>
        <v>0</v>
      </c>
      <c r="FH50" s="123"/>
      <c r="FI50" s="123"/>
      <c r="FJ50" s="123"/>
      <c r="FK50" s="123"/>
      <c r="FL50" s="123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54">
        <f>(FM50+FS50+FY50+GE50+GK50)*IA49</f>
        <v>0</v>
      </c>
      <c r="HD50" s="154"/>
      <c r="HE50" s="154"/>
      <c r="HF50" s="154"/>
      <c r="HG50" s="154"/>
      <c r="HH50" s="154"/>
      <c r="HI50" s="157"/>
      <c r="HJ50" s="157"/>
      <c r="HK50" s="157"/>
      <c r="HL50" s="157"/>
      <c r="HM50" s="157"/>
      <c r="HN50" s="157"/>
      <c r="HO50" s="125">
        <f>AD50+AK50+AQ50+AW50+BO50+BU50+CA50+CM50+CS50+CY50+DE50+DK50+DQ50+DW50+EO50+EU50+FA50+FD50+FM50+FS50+FY50+GE50+GK50+GQ50</f>
        <v>5.3999999999999995</v>
      </c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76"/>
      <c r="IL50" s="81">
        <f>HO50*IA49</f>
        <v>304.99199999999996</v>
      </c>
      <c r="IM50" s="79"/>
      <c r="IN50" s="79"/>
      <c r="IO50" s="79"/>
      <c r="IP50" s="79"/>
      <c r="IQ50" s="79"/>
      <c r="IR50" s="80"/>
    </row>
    <row r="51" spans="1:252" s="12" customFormat="1" ht="16.5" customHeight="1" x14ac:dyDescent="0.2">
      <c r="A51" s="188" t="s">
        <v>64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9"/>
      <c r="X51" s="157"/>
      <c r="Y51" s="157"/>
      <c r="Z51" s="157"/>
      <c r="AA51" s="157"/>
      <c r="AB51" s="157"/>
      <c r="AC51" s="157"/>
      <c r="AD51" s="248"/>
      <c r="AE51" s="248"/>
      <c r="AF51" s="248"/>
      <c r="AG51" s="248"/>
      <c r="AH51" s="248"/>
      <c r="AI51" s="248"/>
      <c r="AJ51" s="248"/>
      <c r="AK51" s="136"/>
      <c r="AL51" s="136"/>
      <c r="AM51" s="136"/>
      <c r="AN51" s="136"/>
      <c r="AO51" s="136"/>
      <c r="AP51" s="136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252">
        <f>AD51+AQ51</f>
        <v>0</v>
      </c>
      <c r="BD51" s="252"/>
      <c r="BE51" s="252"/>
      <c r="BF51" s="252"/>
      <c r="BG51" s="252"/>
      <c r="BH51" s="252"/>
      <c r="BI51" s="252">
        <f>AK51+AW51</f>
        <v>0</v>
      </c>
      <c r="BJ51" s="252"/>
      <c r="BK51" s="252"/>
      <c r="BL51" s="252"/>
      <c r="BM51" s="252"/>
      <c r="BN51" s="25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3"/>
      <c r="CH51" s="123"/>
      <c r="CI51" s="123"/>
      <c r="CJ51" s="123"/>
      <c r="CK51" s="123"/>
      <c r="CL51" s="123"/>
      <c r="CM51" s="240">
        <v>4.2000000000000003E-2</v>
      </c>
      <c r="CN51" s="240"/>
      <c r="CO51" s="240"/>
      <c r="CP51" s="240"/>
      <c r="CQ51" s="240"/>
      <c r="CR51" s="240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3"/>
      <c r="ED51" s="123"/>
      <c r="EE51" s="123"/>
      <c r="EF51" s="123"/>
      <c r="EG51" s="123"/>
      <c r="EH51" s="123"/>
      <c r="EI51" s="123">
        <f>CM51+CS51+CY51+DE51+DK51+DQ51</f>
        <v>4.2000000000000003E-2</v>
      </c>
      <c r="EJ51" s="123"/>
      <c r="EK51" s="123"/>
      <c r="EL51" s="123"/>
      <c r="EM51" s="123"/>
      <c r="EN51" s="123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3"/>
      <c r="FH51" s="123"/>
      <c r="FI51" s="123"/>
      <c r="FJ51" s="123"/>
      <c r="FK51" s="123"/>
      <c r="FL51" s="123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3"/>
      <c r="HD51" s="123"/>
      <c r="HE51" s="123"/>
      <c r="HF51" s="123"/>
      <c r="HG51" s="123"/>
      <c r="HH51" s="123"/>
      <c r="HI51" s="157" t="s">
        <v>230</v>
      </c>
      <c r="HJ51" s="157"/>
      <c r="HK51" s="157"/>
      <c r="HL51" s="157"/>
      <c r="HM51" s="157"/>
      <c r="HN51" s="157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2">
        <v>102.83</v>
      </c>
      <c r="IB51" s="122"/>
      <c r="IC51" s="122"/>
      <c r="ID51" s="122"/>
      <c r="IE51" s="122"/>
      <c r="IF51" s="122"/>
      <c r="IG51" s="122"/>
      <c r="IH51" s="122"/>
      <c r="II51" s="122"/>
      <c r="IJ51" s="122"/>
      <c r="IK51" s="76"/>
      <c r="IL51" s="102"/>
      <c r="IM51" s="79"/>
      <c r="IN51" s="79"/>
      <c r="IO51" s="79"/>
      <c r="IP51" s="79"/>
      <c r="IQ51" s="79"/>
      <c r="IR51" s="80"/>
    </row>
    <row r="52" spans="1:252" s="12" customFormat="1" ht="16.5" customHeight="1" x14ac:dyDescent="0.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9"/>
      <c r="X52" s="157"/>
      <c r="Y52" s="157"/>
      <c r="Z52" s="157"/>
      <c r="AA52" s="157"/>
      <c r="AB52" s="157"/>
      <c r="AC52" s="157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5">
        <f>AD52+AK52+AQ52+AW52</f>
        <v>0</v>
      </c>
      <c r="BD52" s="125"/>
      <c r="BE52" s="125"/>
      <c r="BF52" s="125"/>
      <c r="BG52" s="125"/>
      <c r="BH52" s="125"/>
      <c r="BI52" s="154">
        <f>BC52*IA51</f>
        <v>0</v>
      </c>
      <c r="BJ52" s="154"/>
      <c r="BK52" s="154"/>
      <c r="BL52" s="154"/>
      <c r="BM52" s="154"/>
      <c r="BN52" s="154"/>
      <c r="BO52" s="76"/>
      <c r="BP52" s="77"/>
      <c r="BQ52" s="77"/>
      <c r="BR52" s="77"/>
      <c r="BS52" s="57"/>
      <c r="BT52" s="58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3">
        <f>BU52*IA52</f>
        <v>0</v>
      </c>
      <c r="CH52" s="123"/>
      <c r="CI52" s="123"/>
      <c r="CJ52" s="123"/>
      <c r="CK52" s="123"/>
      <c r="CL52" s="123"/>
      <c r="CM52" s="126">
        <f>CM51*X15</f>
        <v>7.5600000000000005</v>
      </c>
      <c r="CN52" s="126"/>
      <c r="CO52" s="126"/>
      <c r="CP52" s="126"/>
      <c r="CQ52" s="126"/>
      <c r="CR52" s="126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3">
        <f>CM52+CS52+CY52+DE52+DK52+DQ52</f>
        <v>7.5600000000000005</v>
      </c>
      <c r="ED52" s="123"/>
      <c r="EE52" s="123"/>
      <c r="EF52" s="123"/>
      <c r="EG52" s="123"/>
      <c r="EH52" s="123"/>
      <c r="EI52" s="154">
        <f>EC52*IA51</f>
        <v>777.39480000000003</v>
      </c>
      <c r="EJ52" s="154"/>
      <c r="EK52" s="154"/>
      <c r="EL52" s="154"/>
      <c r="EM52" s="154"/>
      <c r="EN52" s="154"/>
      <c r="EO52" s="122"/>
      <c r="EP52" s="122"/>
      <c r="EQ52" s="122"/>
      <c r="ER52" s="122"/>
      <c r="ES52" s="122"/>
      <c r="ET52" s="122"/>
      <c r="EU52" s="76"/>
      <c r="EV52" s="77"/>
      <c r="EW52" s="77"/>
      <c r="EX52" s="77"/>
      <c r="EY52" s="77"/>
      <c r="EZ52" s="78"/>
      <c r="FA52" s="122"/>
      <c r="FB52" s="122"/>
      <c r="FC52" s="122"/>
      <c r="FD52" s="76"/>
      <c r="FE52" s="77"/>
      <c r="FF52" s="78"/>
      <c r="FG52" s="123">
        <f>EU52*IA52</f>
        <v>0</v>
      </c>
      <c r="FH52" s="123"/>
      <c r="FI52" s="123"/>
      <c r="FJ52" s="123"/>
      <c r="FK52" s="123"/>
      <c r="FL52" s="123"/>
      <c r="FM52" s="126"/>
      <c r="FN52" s="126"/>
      <c r="FO52" s="126"/>
      <c r="FP52" s="126"/>
      <c r="FQ52" s="126"/>
      <c r="FR52" s="126"/>
      <c r="FS52" s="157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54">
        <f>(FM52+FS52+FY52+GE52+GK52)*IA51</f>
        <v>0</v>
      </c>
      <c r="HD52" s="154"/>
      <c r="HE52" s="154"/>
      <c r="HF52" s="154"/>
      <c r="HG52" s="154"/>
      <c r="HH52" s="154"/>
      <c r="HI52" s="122"/>
      <c r="HJ52" s="122"/>
      <c r="HK52" s="122"/>
      <c r="HL52" s="122"/>
      <c r="HM52" s="122"/>
      <c r="HN52" s="122"/>
      <c r="HO52" s="125">
        <f>AD52+AK52+AQ52+AW52+BO52+BU52+CA52+CM52+CS52+CY52+DE52+DK52+DQ52+DW52+EO52+EU52+FA52+FD52+FM52+FS52+FY52+GE52+GK52+GQ52</f>
        <v>7.5600000000000005</v>
      </c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76"/>
      <c r="IL52" s="81">
        <f>HO52*IA51</f>
        <v>777.39480000000003</v>
      </c>
      <c r="IM52" s="79"/>
      <c r="IN52" s="79"/>
      <c r="IO52" s="79"/>
      <c r="IP52" s="79"/>
      <c r="IQ52" s="79"/>
      <c r="IR52" s="80"/>
    </row>
    <row r="53" spans="1:252" s="12" customFormat="1" ht="16.5" customHeight="1" x14ac:dyDescent="0.2">
      <c r="A53" s="56"/>
      <c r="B53" s="103" t="s">
        <v>122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4"/>
      <c r="X53" s="90"/>
      <c r="Y53" s="91"/>
      <c r="Z53" s="91"/>
      <c r="AA53" s="91"/>
      <c r="AB53" s="91"/>
      <c r="AC53" s="92"/>
      <c r="AD53" s="87"/>
      <c r="AE53" s="88"/>
      <c r="AF53" s="88"/>
      <c r="AG53" s="88"/>
      <c r="AH53" s="88"/>
      <c r="AI53" s="89"/>
      <c r="AJ53" s="50"/>
      <c r="AK53" s="87"/>
      <c r="AL53" s="88"/>
      <c r="AM53" s="88"/>
      <c r="AN53" s="88"/>
      <c r="AO53" s="88"/>
      <c r="AP53" s="89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93"/>
      <c r="BD53" s="94"/>
      <c r="BE53" s="94"/>
      <c r="BF53" s="94"/>
      <c r="BG53" s="94"/>
      <c r="BH53" s="95"/>
      <c r="BI53" s="81"/>
      <c r="BJ53" s="82"/>
      <c r="BK53" s="82"/>
      <c r="BL53" s="82"/>
      <c r="BM53" s="82"/>
      <c r="BN53" s="83"/>
      <c r="BO53" s="107"/>
      <c r="BP53" s="108"/>
      <c r="BQ53" s="108"/>
      <c r="BR53" s="109"/>
      <c r="BS53" s="59"/>
      <c r="BT53" s="59"/>
      <c r="BU53" s="107"/>
      <c r="BV53" s="108"/>
      <c r="BW53" s="108"/>
      <c r="BX53" s="108"/>
      <c r="BY53" s="108"/>
      <c r="BZ53" s="109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9"/>
      <c r="CN53" s="100"/>
      <c r="CO53" s="100"/>
      <c r="CP53" s="101"/>
      <c r="CQ53" s="49"/>
      <c r="CR53" s="49"/>
      <c r="CS53" s="76"/>
      <c r="CT53" s="77"/>
      <c r="CU53" s="77"/>
      <c r="CV53" s="77"/>
      <c r="CW53" s="78"/>
      <c r="CX53" s="49"/>
      <c r="CY53" s="76"/>
      <c r="CZ53" s="77"/>
      <c r="DA53" s="78"/>
      <c r="DB53" s="49"/>
      <c r="DC53" s="49"/>
      <c r="DD53" s="49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102"/>
      <c r="ED53" s="79"/>
      <c r="EE53" s="79"/>
      <c r="EF53" s="79"/>
      <c r="EG53" s="79"/>
      <c r="EH53" s="80"/>
      <c r="EI53" s="81"/>
      <c r="EJ53" s="82"/>
      <c r="EK53" s="82"/>
      <c r="EL53" s="82"/>
      <c r="EM53" s="82"/>
      <c r="EN53" s="83"/>
      <c r="EO53" s="99"/>
      <c r="EP53" s="100"/>
      <c r="EQ53" s="100"/>
      <c r="ER53" s="100"/>
      <c r="ES53" s="100"/>
      <c r="ET53" s="101"/>
      <c r="EU53" s="99"/>
      <c r="EV53" s="100"/>
      <c r="EW53" s="100"/>
      <c r="EX53" s="100"/>
      <c r="EY53" s="100"/>
      <c r="EZ53" s="101"/>
      <c r="FA53" s="49"/>
      <c r="FB53" s="76"/>
      <c r="FC53" s="78"/>
      <c r="FD53" s="76"/>
      <c r="FE53" s="77"/>
      <c r="FF53" s="78"/>
      <c r="FG53" s="102"/>
      <c r="FH53" s="79"/>
      <c r="FI53" s="79"/>
      <c r="FJ53" s="79"/>
      <c r="FK53" s="79"/>
      <c r="FL53" s="80"/>
      <c r="FM53" s="96"/>
      <c r="FN53" s="97"/>
      <c r="FO53" s="97"/>
      <c r="FP53" s="97"/>
      <c r="FQ53" s="98"/>
      <c r="FR53" s="59"/>
      <c r="FS53" s="84"/>
      <c r="FT53" s="85"/>
      <c r="FU53" s="85"/>
      <c r="FV53" s="85"/>
      <c r="FW53" s="85"/>
      <c r="FX53" s="86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49"/>
      <c r="GX53" s="49"/>
      <c r="GY53" s="49"/>
      <c r="GZ53" s="49"/>
      <c r="HA53" s="49"/>
      <c r="HB53" s="49"/>
      <c r="HC53" s="52"/>
      <c r="HD53" s="81"/>
      <c r="HE53" s="82"/>
      <c r="HF53" s="82"/>
      <c r="HG53" s="82"/>
      <c r="HH53" s="83"/>
      <c r="HI53" s="90"/>
      <c r="HJ53" s="91"/>
      <c r="HK53" s="91"/>
      <c r="HL53" s="91"/>
      <c r="HM53" s="91"/>
      <c r="HN53" s="92"/>
      <c r="HO53" s="93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/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/>
      <c r="IM53" s="82"/>
      <c r="IN53" s="82"/>
      <c r="IO53" s="82"/>
      <c r="IP53" s="82"/>
      <c r="IQ53" s="82"/>
      <c r="IR53" s="83"/>
    </row>
    <row r="54" spans="1:252" s="12" customFormat="1" ht="16.5" customHeight="1" x14ac:dyDescent="0.2">
      <c r="A54" s="56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6"/>
      <c r="X54" s="90"/>
      <c r="Y54" s="91"/>
      <c r="Z54" s="91"/>
      <c r="AA54" s="91"/>
      <c r="AB54" s="91"/>
      <c r="AC54" s="92"/>
      <c r="AD54" s="87"/>
      <c r="AE54" s="88"/>
      <c r="AF54" s="88"/>
      <c r="AG54" s="88"/>
      <c r="AH54" s="88"/>
      <c r="AI54" s="89"/>
      <c r="AJ54" s="50"/>
      <c r="AK54" s="87"/>
      <c r="AL54" s="88"/>
      <c r="AM54" s="88"/>
      <c r="AN54" s="88"/>
      <c r="AO54" s="88"/>
      <c r="AP54" s="89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93"/>
      <c r="BD54" s="94"/>
      <c r="BE54" s="94"/>
      <c r="BF54" s="94"/>
      <c r="BG54" s="94"/>
      <c r="BH54" s="95"/>
      <c r="BI54" s="81"/>
      <c r="BJ54" s="82"/>
      <c r="BK54" s="82"/>
      <c r="BL54" s="82"/>
      <c r="BM54" s="82"/>
      <c r="BN54" s="83"/>
      <c r="BO54" s="87"/>
      <c r="BP54" s="88"/>
      <c r="BQ54" s="88"/>
      <c r="BR54" s="89"/>
      <c r="BS54" s="49"/>
      <c r="BT54" s="49"/>
      <c r="BU54" s="87"/>
      <c r="BV54" s="88"/>
      <c r="BW54" s="88"/>
      <c r="BX54" s="88"/>
      <c r="BY54" s="88"/>
      <c r="BZ54" s="89"/>
      <c r="CA54" s="76"/>
      <c r="CB54" s="77"/>
      <c r="CC54" s="77"/>
      <c r="CD54" s="77"/>
      <c r="CE54" s="77"/>
      <c r="CF54" s="78"/>
      <c r="CG54" s="81">
        <f>(BO54+BU54)*IA53</f>
        <v>0</v>
      </c>
      <c r="CH54" s="82"/>
      <c r="CI54" s="82"/>
      <c r="CJ54" s="82"/>
      <c r="CK54" s="82"/>
      <c r="CL54" s="83"/>
      <c r="CM54" s="76"/>
      <c r="CN54" s="77"/>
      <c r="CO54" s="77"/>
      <c r="CP54" s="78"/>
      <c r="CQ54" s="49"/>
      <c r="CR54" s="49"/>
      <c r="CS54" s="76"/>
      <c r="CT54" s="77"/>
      <c r="CU54" s="77"/>
      <c r="CV54" s="77"/>
      <c r="CW54" s="78"/>
      <c r="CX54" s="49"/>
      <c r="CY54" s="76"/>
      <c r="CZ54" s="77"/>
      <c r="DA54" s="78"/>
      <c r="DB54" s="49"/>
      <c r="DC54" s="49"/>
      <c r="DD54" s="49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102"/>
      <c r="ED54" s="79"/>
      <c r="EE54" s="79"/>
      <c r="EF54" s="79"/>
      <c r="EG54" s="79"/>
      <c r="EH54" s="80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49"/>
      <c r="FB54" s="76"/>
      <c r="FC54" s="78"/>
      <c r="FD54" s="76"/>
      <c r="FE54" s="77"/>
      <c r="FF54" s="78"/>
      <c r="FG54" s="102">
        <f>(EO54+EU54+FB54+FD54)*IA53</f>
        <v>0</v>
      </c>
      <c r="FH54" s="79"/>
      <c r="FI54" s="79"/>
      <c r="FJ54" s="79"/>
      <c r="FK54" s="79"/>
      <c r="FL54" s="80"/>
      <c r="FM54" s="87"/>
      <c r="FN54" s="88"/>
      <c r="FO54" s="88"/>
      <c r="FP54" s="88"/>
      <c r="FQ54" s="89"/>
      <c r="FR54" s="50"/>
      <c r="FS54" s="87"/>
      <c r="FT54" s="88"/>
      <c r="FU54" s="88"/>
      <c r="FV54" s="88"/>
      <c r="FW54" s="88"/>
      <c r="FX54" s="89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49"/>
      <c r="GX54" s="49"/>
      <c r="GY54" s="49"/>
      <c r="GZ54" s="49"/>
      <c r="HA54" s="49"/>
      <c r="HB54" s="49"/>
      <c r="HC54" s="52"/>
      <c r="HD54" s="81">
        <f>(FM54+FS54+FY54+GE54+GK54)*IA53</f>
        <v>0</v>
      </c>
      <c r="HE54" s="82"/>
      <c r="HF54" s="82"/>
      <c r="HG54" s="82"/>
      <c r="HH54" s="83"/>
      <c r="HI54" s="76"/>
      <c r="HJ54" s="77"/>
      <c r="HK54" s="77"/>
      <c r="HL54" s="77"/>
      <c r="HM54" s="77"/>
      <c r="HN54" s="78"/>
      <c r="HO54" s="93">
        <f>AD54+AK54+AQ54+AW54+BO54+BU54+CA54+CM54+CS54+CY54+DE54+DK54+DQ54+DW54+EO54+EU54+FB54+FD54+FM54+FS54+FY54+GE54+GK54+GQ54</f>
        <v>0</v>
      </c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45"/>
      <c r="IM54" s="79">
        <f>HO54*IA53</f>
        <v>0</v>
      </c>
      <c r="IN54" s="79"/>
      <c r="IO54" s="79"/>
      <c r="IP54" s="79"/>
      <c r="IQ54" s="79"/>
      <c r="IR54" s="80"/>
    </row>
    <row r="55" spans="1:252" s="12" customFormat="1" ht="16.5" customHeight="1" x14ac:dyDescent="0.2">
      <c r="A55" s="188" t="s">
        <v>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9"/>
      <c r="X55" s="157"/>
      <c r="Y55" s="157"/>
      <c r="Z55" s="157"/>
      <c r="AA55" s="157"/>
      <c r="AB55" s="157"/>
      <c r="AC55" s="157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55">
        <f>AD55+AQ55</f>
        <v>0</v>
      </c>
      <c r="BD55" s="155"/>
      <c r="BE55" s="155"/>
      <c r="BF55" s="155"/>
      <c r="BG55" s="155"/>
      <c r="BH55" s="155"/>
      <c r="BI55" s="155">
        <f>AK55+AW55</f>
        <v>0</v>
      </c>
      <c r="BJ55" s="155"/>
      <c r="BK55" s="155"/>
      <c r="BL55" s="155"/>
      <c r="BM55" s="155"/>
      <c r="BN55" s="155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3"/>
      <c r="CH55" s="123"/>
      <c r="CI55" s="123"/>
      <c r="CJ55" s="123"/>
      <c r="CK55" s="123"/>
      <c r="CL55" s="123"/>
      <c r="CM55" s="135">
        <v>3.0000000000000001E-3</v>
      </c>
      <c r="CN55" s="135"/>
      <c r="CO55" s="135"/>
      <c r="CP55" s="135"/>
      <c r="CQ55" s="135"/>
      <c r="CR55" s="135"/>
      <c r="CS55" s="135">
        <v>2E-3</v>
      </c>
      <c r="CT55" s="135"/>
      <c r="CU55" s="135"/>
      <c r="CV55" s="135"/>
      <c r="CW55" s="135"/>
      <c r="CX55" s="135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3"/>
      <c r="ED55" s="123"/>
      <c r="EE55" s="123"/>
      <c r="EF55" s="123"/>
      <c r="EG55" s="123"/>
      <c r="EH55" s="123"/>
      <c r="EI55" s="123">
        <f>CM55+CS55+CY55+DE55+DK55+DQ55</f>
        <v>5.0000000000000001E-3</v>
      </c>
      <c r="EJ55" s="123"/>
      <c r="EK55" s="123"/>
      <c r="EL55" s="123"/>
      <c r="EM55" s="123"/>
      <c r="EN55" s="123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22"/>
      <c r="FB55" s="122"/>
      <c r="FC55" s="122"/>
      <c r="FD55" s="254"/>
      <c r="FE55" s="254"/>
      <c r="FF55" s="254"/>
      <c r="FG55" s="123"/>
      <c r="FH55" s="123"/>
      <c r="FI55" s="123"/>
      <c r="FJ55" s="123"/>
      <c r="FK55" s="123"/>
      <c r="FL55" s="123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3"/>
      <c r="HD55" s="123"/>
      <c r="HE55" s="123"/>
      <c r="HF55" s="123"/>
      <c r="HG55" s="123"/>
      <c r="HH55" s="123"/>
      <c r="HI55" s="157" t="s">
        <v>79</v>
      </c>
      <c r="HJ55" s="157"/>
      <c r="HK55" s="157"/>
      <c r="HL55" s="157"/>
      <c r="HM55" s="157"/>
      <c r="HN55" s="157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2">
        <v>141.32</v>
      </c>
      <c r="IB55" s="122"/>
      <c r="IC55" s="122"/>
      <c r="ID55" s="122"/>
      <c r="IE55" s="122"/>
      <c r="IF55" s="122"/>
      <c r="IG55" s="122"/>
      <c r="IH55" s="122"/>
      <c r="II55" s="122"/>
      <c r="IJ55" s="122"/>
      <c r="IK55" s="76"/>
      <c r="IL55" s="102"/>
      <c r="IM55" s="79"/>
      <c r="IN55" s="79"/>
      <c r="IO55" s="79"/>
      <c r="IP55" s="79"/>
      <c r="IQ55" s="79"/>
      <c r="IR55" s="80"/>
    </row>
    <row r="56" spans="1:252" s="12" customFormat="1" ht="16.5" customHeight="1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3">
        <f>AD56+AK56+AQ56+AW56</f>
        <v>0</v>
      </c>
      <c r="BD56" s="123"/>
      <c r="BE56" s="123"/>
      <c r="BF56" s="123"/>
      <c r="BG56" s="123"/>
      <c r="BH56" s="123"/>
      <c r="BI56" s="123">
        <f t="shared" si="0"/>
        <v>0</v>
      </c>
      <c r="BJ56" s="123"/>
      <c r="BK56" s="123"/>
      <c r="BL56" s="123"/>
      <c r="BM56" s="123"/>
      <c r="BN56" s="123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>
        <f>BU56*IA56</f>
        <v>0</v>
      </c>
      <c r="CH56" s="123"/>
      <c r="CI56" s="123"/>
      <c r="CJ56" s="123"/>
      <c r="CK56" s="123"/>
      <c r="CL56" s="123"/>
      <c r="CM56" s="126">
        <f>CM55*X15</f>
        <v>0.54</v>
      </c>
      <c r="CN56" s="126"/>
      <c r="CO56" s="126"/>
      <c r="CP56" s="126"/>
      <c r="CQ56" s="126"/>
      <c r="CR56" s="126"/>
      <c r="CS56" s="126">
        <f>CS55*X15</f>
        <v>0.36</v>
      </c>
      <c r="CT56" s="126"/>
      <c r="CU56" s="126"/>
      <c r="CV56" s="126"/>
      <c r="CW56" s="126"/>
      <c r="CX56" s="126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5">
        <f>CM56+CS56+CY56+DE56+DK56+DQ56</f>
        <v>0.9</v>
      </c>
      <c r="ED56" s="123"/>
      <c r="EE56" s="123"/>
      <c r="EF56" s="123"/>
      <c r="EG56" s="123"/>
      <c r="EH56" s="123"/>
      <c r="EI56" s="154">
        <f>EC56*IA55</f>
        <v>127.188</v>
      </c>
      <c r="EJ56" s="154"/>
      <c r="EK56" s="154"/>
      <c r="EL56" s="154"/>
      <c r="EM56" s="154"/>
      <c r="EN56" s="154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76"/>
      <c r="FD56" s="76"/>
      <c r="FE56" s="77"/>
      <c r="FF56" s="78"/>
      <c r="FG56" s="83">
        <f>(EO56+EU56+FA56+FD56)*IA55</f>
        <v>0</v>
      </c>
      <c r="FH56" s="154"/>
      <c r="FI56" s="154"/>
      <c r="FJ56" s="154"/>
      <c r="FK56" s="154"/>
      <c r="FL56" s="154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54">
        <f>(FM56+FS56+FY56+GE56+GK56)*IA55</f>
        <v>0</v>
      </c>
      <c r="HD56" s="154"/>
      <c r="HE56" s="154"/>
      <c r="HF56" s="154"/>
      <c r="HG56" s="154"/>
      <c r="HH56" s="154"/>
      <c r="HI56" s="157"/>
      <c r="HJ56" s="157"/>
      <c r="HK56" s="157"/>
      <c r="HL56" s="157"/>
      <c r="HM56" s="157"/>
      <c r="HN56" s="157"/>
      <c r="HO56" s="125">
        <f>AD56+AK56+AQ56+AW56+BO56+BU56+CA56+CM56+CS56+CY56+DE56+DK56+DQ56+DW56+EO56+EU56+FA56+FD56+FM56+FS56+FY56+GE56+GK56+GQ56</f>
        <v>0.9</v>
      </c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81">
        <f>HO56*IA55</f>
        <v>127.188</v>
      </c>
      <c r="IM56" s="79"/>
      <c r="IN56" s="79"/>
      <c r="IO56" s="79"/>
      <c r="IP56" s="79"/>
      <c r="IQ56" s="79"/>
      <c r="IR56" s="80"/>
    </row>
    <row r="57" spans="1:252" x14ac:dyDescent="0.2"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1"/>
      <c r="CH57" s="111"/>
      <c r="CI57" s="111"/>
      <c r="CJ57" s="111"/>
      <c r="CK57" s="111"/>
      <c r="CL57" s="111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1"/>
      <c r="FH57" s="111"/>
      <c r="FI57" s="111"/>
      <c r="FJ57" s="111"/>
      <c r="FK57" s="111"/>
      <c r="FL57" s="111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1"/>
      <c r="HD57" s="111"/>
      <c r="HE57" s="111"/>
      <c r="HF57" s="111"/>
      <c r="HG57" s="111"/>
      <c r="HH57" s="111"/>
      <c r="HI57" s="110"/>
      <c r="HJ57" s="110"/>
      <c r="HK57" s="110"/>
      <c r="HL57" s="110"/>
      <c r="HM57" s="110"/>
      <c r="HN57" s="110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1"/>
      <c r="IM57" s="111"/>
      <c r="IN57" s="111"/>
      <c r="IO57" s="111"/>
      <c r="IP57" s="111"/>
      <c r="IQ57" s="111"/>
      <c r="IR57" s="111"/>
    </row>
    <row r="58" spans="1:252" x14ac:dyDescent="0.2"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1"/>
      <c r="CH58" s="111"/>
      <c r="CI58" s="111"/>
      <c r="CJ58" s="111"/>
      <c r="CK58" s="111"/>
      <c r="CL58" s="111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1"/>
      <c r="FH58" s="111"/>
      <c r="FI58" s="111"/>
      <c r="FJ58" s="111"/>
      <c r="FK58" s="111"/>
      <c r="FL58" s="111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1"/>
      <c r="HD58" s="111"/>
      <c r="HE58" s="111"/>
      <c r="HF58" s="111"/>
      <c r="HG58" s="111"/>
      <c r="HH58" s="111"/>
      <c r="HI58" s="110"/>
      <c r="HJ58" s="110"/>
      <c r="HK58" s="110"/>
      <c r="HL58" s="110"/>
      <c r="HM58" s="110"/>
      <c r="HN58" s="110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1"/>
      <c r="IM58" s="111"/>
      <c r="IN58" s="111"/>
      <c r="IO58" s="111"/>
      <c r="IP58" s="111"/>
      <c r="IQ58" s="111"/>
      <c r="IR58" s="111"/>
    </row>
    <row r="59" spans="1:252" x14ac:dyDescent="0.2"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1"/>
      <c r="CH59" s="111"/>
      <c r="CI59" s="111"/>
      <c r="CJ59" s="111"/>
      <c r="CK59" s="111"/>
      <c r="CL59" s="111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1"/>
      <c r="FH59" s="111"/>
      <c r="FI59" s="111"/>
      <c r="FJ59" s="111"/>
      <c r="FK59" s="111"/>
      <c r="FL59" s="111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1"/>
      <c r="HD59" s="111"/>
      <c r="HE59" s="111"/>
      <c r="HF59" s="111"/>
      <c r="HG59" s="111"/>
      <c r="HH59" s="111"/>
      <c r="HI59" s="110"/>
      <c r="HJ59" s="110"/>
      <c r="HK59" s="110"/>
      <c r="HL59" s="110"/>
      <c r="HM59" s="110"/>
      <c r="HN59" s="110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1"/>
      <c r="IM59" s="111"/>
      <c r="IN59" s="111"/>
      <c r="IO59" s="111"/>
      <c r="IP59" s="111"/>
      <c r="IQ59" s="111"/>
      <c r="IR59" s="111"/>
    </row>
    <row r="60" spans="1:252" x14ac:dyDescent="0.2"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1"/>
      <c r="CH60" s="111"/>
      <c r="CI60" s="111"/>
      <c r="CJ60" s="111"/>
      <c r="CK60" s="111"/>
      <c r="CL60" s="111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1"/>
      <c r="FH60" s="111"/>
      <c r="FI60" s="111"/>
      <c r="FJ60" s="111"/>
      <c r="FK60" s="111"/>
      <c r="FL60" s="111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1"/>
      <c r="HD60" s="111"/>
      <c r="HE60" s="111"/>
      <c r="HF60" s="111"/>
      <c r="HG60" s="111"/>
      <c r="HH60" s="111"/>
      <c r="HI60" s="110"/>
      <c r="HJ60" s="110"/>
      <c r="HK60" s="110"/>
      <c r="HL60" s="110"/>
      <c r="HM60" s="110"/>
      <c r="HN60" s="110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1"/>
      <c r="IM60" s="111"/>
      <c r="IN60" s="111"/>
      <c r="IO60" s="111"/>
      <c r="IP60" s="111"/>
      <c r="IQ60" s="111"/>
      <c r="IR60" s="111"/>
    </row>
    <row r="61" spans="1:252" x14ac:dyDescent="0.2"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1"/>
      <c r="CH61" s="111"/>
      <c r="CI61" s="111"/>
      <c r="CJ61" s="111"/>
      <c r="CK61" s="111"/>
      <c r="CL61" s="111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1"/>
      <c r="FH61" s="111"/>
      <c r="FI61" s="111"/>
      <c r="FJ61" s="111"/>
      <c r="FK61" s="111"/>
      <c r="FL61" s="111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1"/>
      <c r="HD61" s="111"/>
      <c r="HE61" s="111"/>
      <c r="HF61" s="111"/>
      <c r="HG61" s="111"/>
      <c r="HH61" s="111"/>
      <c r="HI61" s="110"/>
      <c r="HJ61" s="110"/>
      <c r="HK61" s="110"/>
      <c r="HL61" s="110"/>
      <c r="HM61" s="110"/>
      <c r="HN61" s="110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1"/>
      <c r="IM61" s="111"/>
      <c r="IN61" s="111"/>
      <c r="IO61" s="111"/>
      <c r="IP61" s="111"/>
      <c r="IQ61" s="111"/>
      <c r="IR61" s="111"/>
    </row>
    <row r="62" spans="1:252" x14ac:dyDescent="0.2"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1"/>
      <c r="CH62" s="111"/>
      <c r="CI62" s="111"/>
      <c r="CJ62" s="111"/>
      <c r="CK62" s="111"/>
      <c r="CL62" s="111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1"/>
      <c r="FH62" s="111"/>
      <c r="FI62" s="111"/>
      <c r="FJ62" s="111"/>
      <c r="FK62" s="111"/>
      <c r="FL62" s="111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1"/>
      <c r="HD62" s="111"/>
      <c r="HE62" s="111"/>
      <c r="HF62" s="111"/>
      <c r="HG62" s="111"/>
      <c r="HH62" s="111"/>
      <c r="HI62" s="110"/>
      <c r="HJ62" s="110"/>
      <c r="HK62" s="110"/>
      <c r="HL62" s="110"/>
      <c r="HM62" s="110"/>
      <c r="HN62" s="110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1"/>
      <c r="IM62" s="111"/>
      <c r="IN62" s="111"/>
      <c r="IO62" s="111"/>
      <c r="IP62" s="111"/>
      <c r="IQ62" s="111"/>
      <c r="IR62" s="111"/>
    </row>
  </sheetData>
  <mergeCells count="1492">
    <mergeCell ref="HO11:IK12"/>
    <mergeCell ref="CA7:CX11"/>
    <mergeCell ref="CY7:DP11"/>
    <mergeCell ref="DQ7:EB11"/>
    <mergeCell ref="HO7:IK7"/>
    <mergeCell ref="HO8:IK8"/>
    <mergeCell ref="A9:G11"/>
    <mergeCell ref="H9:W11"/>
    <mergeCell ref="X9:AP11"/>
    <mergeCell ref="HO9:IK10"/>
    <mergeCell ref="FG10:FJ10"/>
    <mergeCell ref="AG5:AI5"/>
    <mergeCell ref="AK5:AL5"/>
    <mergeCell ref="A7:G8"/>
    <mergeCell ref="H7:AP8"/>
    <mergeCell ref="AQ7:BH11"/>
    <mergeCell ref="BI7:BZ11"/>
    <mergeCell ref="CY12:DP12"/>
    <mergeCell ref="DQ12:EB12"/>
    <mergeCell ref="FA12:HB12"/>
    <mergeCell ref="GO10:GP10"/>
    <mergeCell ref="A12:G12"/>
    <mergeCell ref="H12:W12"/>
    <mergeCell ref="X12:AP12"/>
    <mergeCell ref="AQ12:BH12"/>
    <mergeCell ref="BI12:BZ12"/>
    <mergeCell ref="CA12:CX12"/>
    <mergeCell ref="FK10:FM10"/>
    <mergeCell ref="FN10:GF10"/>
    <mergeCell ref="GG10:GJ10"/>
    <mergeCell ref="GK10:GM10"/>
    <mergeCell ref="N3:Z3"/>
    <mergeCell ref="AD3:BC3"/>
    <mergeCell ref="N4:Z4"/>
    <mergeCell ref="AD4:BC4"/>
    <mergeCell ref="GZ4:HI4"/>
    <mergeCell ref="A5:B5"/>
    <mergeCell ref="C5:F5"/>
    <mergeCell ref="G5:I5"/>
    <mergeCell ref="J5:AB5"/>
    <mergeCell ref="AC5:AF5"/>
    <mergeCell ref="HO14:IK15"/>
    <mergeCell ref="A15:G15"/>
    <mergeCell ref="H15:W15"/>
    <mergeCell ref="X15:AP15"/>
    <mergeCell ref="AQ15:BH15"/>
    <mergeCell ref="BI15:BZ15"/>
    <mergeCell ref="CA15:CX15"/>
    <mergeCell ref="CY15:DP15"/>
    <mergeCell ref="DQ15:EB15"/>
    <mergeCell ref="FN15:HB15"/>
    <mergeCell ref="DQ13:EB13"/>
    <mergeCell ref="HO13:IK13"/>
    <mergeCell ref="A14:G14"/>
    <mergeCell ref="H14:W14"/>
    <mergeCell ref="X14:AP14"/>
    <mergeCell ref="AQ14:BH14"/>
    <mergeCell ref="BI14:BZ14"/>
    <mergeCell ref="CA14:CX14"/>
    <mergeCell ref="CY14:DP14"/>
    <mergeCell ref="DQ14:EB14"/>
    <mergeCell ref="A13:G13"/>
    <mergeCell ref="H13:W13"/>
    <mergeCell ref="X13:AP13"/>
    <mergeCell ref="AQ13:BH13"/>
    <mergeCell ref="BI13:BZ13"/>
    <mergeCell ref="CA13:CX13"/>
    <mergeCell ref="CY13:DP13"/>
    <mergeCell ref="DQ17:EB17"/>
    <mergeCell ref="FR17:HB17"/>
    <mergeCell ref="CA18:CX18"/>
    <mergeCell ref="CY18:DP18"/>
    <mergeCell ref="DQ18:EB18"/>
    <mergeCell ref="A20:AC20"/>
    <mergeCell ref="AD20:HH20"/>
    <mergeCell ref="CY16:DP16"/>
    <mergeCell ref="DQ16:EB16"/>
    <mergeCell ref="HO16:IK17"/>
    <mergeCell ref="A17:G17"/>
    <mergeCell ref="H17:W17"/>
    <mergeCell ref="X17:AP17"/>
    <mergeCell ref="AQ17:BH17"/>
    <mergeCell ref="BI17:BZ17"/>
    <mergeCell ref="CA17:CX17"/>
    <mergeCell ref="CY17:DP17"/>
    <mergeCell ref="A16:G16"/>
    <mergeCell ref="H16:W16"/>
    <mergeCell ref="X16:AP16"/>
    <mergeCell ref="AQ16:BH16"/>
    <mergeCell ref="BI16:BZ16"/>
    <mergeCell ref="CA16:CX16"/>
    <mergeCell ref="HI20:HZ20"/>
    <mergeCell ref="IA20:IK25"/>
    <mergeCell ref="HI22:HZ22"/>
    <mergeCell ref="AD23:BN25"/>
    <mergeCell ref="IL20:IR25"/>
    <mergeCell ref="A21:W25"/>
    <mergeCell ref="X21:AC25"/>
    <mergeCell ref="AD21:BN22"/>
    <mergeCell ref="BO21:CL22"/>
    <mergeCell ref="CM21:EN22"/>
    <mergeCell ref="EO21:FL22"/>
    <mergeCell ref="FM21:HH22"/>
    <mergeCell ref="EC26:EH26"/>
    <mergeCell ref="EI26:EN26"/>
    <mergeCell ref="EO26:ET26"/>
    <mergeCell ref="EU26:EZ26"/>
    <mergeCell ref="FA26:FC26"/>
    <mergeCell ref="CM26:CR26"/>
    <mergeCell ref="CS26:CX26"/>
    <mergeCell ref="CY26:DD26"/>
    <mergeCell ref="DQ27:DV27"/>
    <mergeCell ref="DW27:EB27"/>
    <mergeCell ref="EC27:EH27"/>
    <mergeCell ref="BO27:BT27"/>
    <mergeCell ref="BU27:BZ27"/>
    <mergeCell ref="CA27:CF27"/>
    <mergeCell ref="CG27:CL27"/>
    <mergeCell ref="CM27:CR27"/>
    <mergeCell ref="CS27:CX27"/>
    <mergeCell ref="A26:W26"/>
    <mergeCell ref="X26:AC26"/>
    <mergeCell ref="AD26:AJ26"/>
    <mergeCell ref="AK26:AP26"/>
    <mergeCell ref="AQ26:AV26"/>
    <mergeCell ref="AW26:BB26"/>
    <mergeCell ref="HI21:HZ21"/>
    <mergeCell ref="BO23:CL25"/>
    <mergeCell ref="CM23:EN25"/>
    <mergeCell ref="EO23:FL25"/>
    <mergeCell ref="FM23:HH25"/>
    <mergeCell ref="HI23:HZ25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GK26:GP26"/>
    <mergeCell ref="GQ26:GV26"/>
    <mergeCell ref="GW26:HB26"/>
    <mergeCell ref="HC26:HH26"/>
    <mergeCell ref="HI26:HN26"/>
    <mergeCell ref="HO26:HZ26"/>
    <mergeCell ref="FD26:FF26"/>
    <mergeCell ref="FG26:FL26"/>
    <mergeCell ref="FM26:FR26"/>
    <mergeCell ref="FS26:FX26"/>
    <mergeCell ref="FY26:GD26"/>
    <mergeCell ref="GE26:GJ26"/>
    <mergeCell ref="DW26:EB26"/>
    <mergeCell ref="DE26:DJ26"/>
    <mergeCell ref="DK26:DP26"/>
    <mergeCell ref="DQ26:DV26"/>
    <mergeCell ref="BC26:BH26"/>
    <mergeCell ref="BI26:BN26"/>
    <mergeCell ref="BO26:BT26"/>
    <mergeCell ref="BU26:BZ26"/>
    <mergeCell ref="CA26:CF26"/>
    <mergeCell ref="CG26:CL26"/>
    <mergeCell ref="BO28:BT28"/>
    <mergeCell ref="BU28:BZ28"/>
    <mergeCell ref="CA28:CF28"/>
    <mergeCell ref="CG28:CL28"/>
    <mergeCell ref="A28:W28"/>
    <mergeCell ref="X28:AC28"/>
    <mergeCell ref="AD28:AJ28"/>
    <mergeCell ref="AK28:AP28"/>
    <mergeCell ref="AQ28:AV28"/>
    <mergeCell ref="AW28:BB28"/>
    <mergeCell ref="GW27:HB27"/>
    <mergeCell ref="HC27:HH27"/>
    <mergeCell ref="CY27:DD27"/>
    <mergeCell ref="DE27:DJ27"/>
    <mergeCell ref="DK27:DP27"/>
    <mergeCell ref="DW28:EB28"/>
    <mergeCell ref="EC28:EH28"/>
    <mergeCell ref="CM28:CR28"/>
    <mergeCell ref="CS28:CX28"/>
    <mergeCell ref="CY28:DD28"/>
    <mergeCell ref="DE28:DJ28"/>
    <mergeCell ref="DK28:DP28"/>
    <mergeCell ref="DQ28:DV28"/>
    <mergeCell ref="HI27:HN27"/>
    <mergeCell ref="HO27:HZ28"/>
    <mergeCell ref="IA27:IK27"/>
    <mergeCell ref="IL27:IR27"/>
    <mergeCell ref="IL28:IR28"/>
    <mergeCell ref="FM27:FR27"/>
    <mergeCell ref="FS27:FX27"/>
    <mergeCell ref="FY27:GD27"/>
    <mergeCell ref="GE27:GJ27"/>
    <mergeCell ref="GK27:GP27"/>
    <mergeCell ref="GQ27:GV27"/>
    <mergeCell ref="EI27:EN27"/>
    <mergeCell ref="EO27:ET27"/>
    <mergeCell ref="EU27:EZ27"/>
    <mergeCell ref="FA27:FC27"/>
    <mergeCell ref="FD27:FF27"/>
    <mergeCell ref="FG27:FL27"/>
    <mergeCell ref="HC28:HH28"/>
    <mergeCell ref="HI28:HN28"/>
    <mergeCell ref="IA28:IK28"/>
    <mergeCell ref="FD28:FF28"/>
    <mergeCell ref="FG28:FL28"/>
    <mergeCell ref="FM28:FR28"/>
    <mergeCell ref="FS28:FX28"/>
    <mergeCell ref="FY28:GD28"/>
    <mergeCell ref="GE28:GJ28"/>
    <mergeCell ref="EI28:EN28"/>
    <mergeCell ref="EO28:ET28"/>
    <mergeCell ref="EU28:EZ28"/>
    <mergeCell ref="FA28:FC28"/>
    <mergeCell ref="DK29:DP29"/>
    <mergeCell ref="DQ29:DV29"/>
    <mergeCell ref="BC29:BH29"/>
    <mergeCell ref="BI29:BN29"/>
    <mergeCell ref="BO29:BT29"/>
    <mergeCell ref="BU29:BZ29"/>
    <mergeCell ref="CA29:CF29"/>
    <mergeCell ref="CG29:CL29"/>
    <mergeCell ref="A29:W29"/>
    <mergeCell ref="X29:AC29"/>
    <mergeCell ref="AD29:AJ29"/>
    <mergeCell ref="AK29:AP29"/>
    <mergeCell ref="AQ29:AV29"/>
    <mergeCell ref="AW29:BB29"/>
    <mergeCell ref="GK28:GP28"/>
    <mergeCell ref="GQ28:GV28"/>
    <mergeCell ref="GW28:HB28"/>
    <mergeCell ref="BC28:BH28"/>
    <mergeCell ref="BI28:BN28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GK29:GP29"/>
    <mergeCell ref="GQ29:GV29"/>
    <mergeCell ref="GW29:HB29"/>
    <mergeCell ref="HC29:HH29"/>
    <mergeCell ref="HI29:HN29"/>
    <mergeCell ref="HO29:HZ29"/>
    <mergeCell ref="FD29:FF29"/>
    <mergeCell ref="FG29:FL29"/>
    <mergeCell ref="FM29:FR29"/>
    <mergeCell ref="FS29:FX29"/>
    <mergeCell ref="FY29:GD29"/>
    <mergeCell ref="GE29:GJ29"/>
    <mergeCell ref="DW29:EB29"/>
    <mergeCell ref="EC29:EH29"/>
    <mergeCell ref="EI29:EN29"/>
    <mergeCell ref="EO29:ET29"/>
    <mergeCell ref="EU29:EZ29"/>
    <mergeCell ref="FA29:FC29"/>
    <mergeCell ref="CM29:CR29"/>
    <mergeCell ref="CS29:CX29"/>
    <mergeCell ref="CY29:DD29"/>
    <mergeCell ref="DE29:DJ29"/>
    <mergeCell ref="HO30:HZ30"/>
    <mergeCell ref="IA30:IK30"/>
    <mergeCell ref="IL30:IR30"/>
    <mergeCell ref="FM30:FR30"/>
    <mergeCell ref="FS30:FX30"/>
    <mergeCell ref="FY30:GD30"/>
    <mergeCell ref="GE30:GJ30"/>
    <mergeCell ref="GK30:GP30"/>
    <mergeCell ref="GQ30:GV30"/>
    <mergeCell ref="EI30:EN30"/>
    <mergeCell ref="EO30:ET30"/>
    <mergeCell ref="EU30:EZ30"/>
    <mergeCell ref="FA30:FC30"/>
    <mergeCell ref="FD30:FF30"/>
    <mergeCell ref="FG30:FL30"/>
    <mergeCell ref="CY30:DD30"/>
    <mergeCell ref="DE30:DJ30"/>
    <mergeCell ref="DK30:DP30"/>
    <mergeCell ref="DQ30:DV30"/>
    <mergeCell ref="DW30:EB30"/>
    <mergeCell ref="EC30:EH30"/>
    <mergeCell ref="DK31:DP31"/>
    <mergeCell ref="DQ31:DV31"/>
    <mergeCell ref="BC31:BH31"/>
    <mergeCell ref="BI31:BN31"/>
    <mergeCell ref="BO31:BT31"/>
    <mergeCell ref="BU31:BZ31"/>
    <mergeCell ref="CA31:CF31"/>
    <mergeCell ref="CG31:CL31"/>
    <mergeCell ref="A31:W31"/>
    <mergeCell ref="X31:AC31"/>
    <mergeCell ref="AD31:AJ31"/>
    <mergeCell ref="AK31:AP31"/>
    <mergeCell ref="AQ31:AV31"/>
    <mergeCell ref="AW31:BB31"/>
    <mergeCell ref="GW30:HB30"/>
    <mergeCell ref="HC30:HH30"/>
    <mergeCell ref="HI30:HN30"/>
    <mergeCell ref="BO30:BT30"/>
    <mergeCell ref="BU30:BZ30"/>
    <mergeCell ref="CA30:CF30"/>
    <mergeCell ref="CG30:CL30"/>
    <mergeCell ref="CM30:CR30"/>
    <mergeCell ref="CS30:CX30"/>
    <mergeCell ref="IA31:IK31"/>
    <mergeCell ref="IL31:IR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GK31:GP31"/>
    <mergeCell ref="GQ31:GV31"/>
    <mergeCell ref="GW31:HB31"/>
    <mergeCell ref="HC31:HH31"/>
    <mergeCell ref="HI31:HN31"/>
    <mergeCell ref="HO31:HZ31"/>
    <mergeCell ref="FD31:FF31"/>
    <mergeCell ref="FG31:FL31"/>
    <mergeCell ref="FM31:FR31"/>
    <mergeCell ref="FS31:FX31"/>
    <mergeCell ref="FY31:GD31"/>
    <mergeCell ref="GE31:GJ31"/>
    <mergeCell ref="DW31:EB31"/>
    <mergeCell ref="EC31:EH31"/>
    <mergeCell ref="EI31:EN31"/>
    <mergeCell ref="EO31:ET31"/>
    <mergeCell ref="EU31:EZ31"/>
    <mergeCell ref="FA31:FC31"/>
    <mergeCell ref="CM31:CR31"/>
    <mergeCell ref="CS31:CX31"/>
    <mergeCell ref="CY31:DD31"/>
    <mergeCell ref="DE31:DJ31"/>
    <mergeCell ref="HO32:HZ32"/>
    <mergeCell ref="IA32:IK32"/>
    <mergeCell ref="IL32:IR32"/>
    <mergeCell ref="FM32:FR32"/>
    <mergeCell ref="FS32:FX32"/>
    <mergeCell ref="FY32:GD32"/>
    <mergeCell ref="GE32:GJ32"/>
    <mergeCell ref="GK32:GP32"/>
    <mergeCell ref="GQ32:GV32"/>
    <mergeCell ref="EI32:EN32"/>
    <mergeCell ref="EO32:ET32"/>
    <mergeCell ref="EU32:EZ32"/>
    <mergeCell ref="FA32:FC32"/>
    <mergeCell ref="FD32:FF32"/>
    <mergeCell ref="FG32:FL32"/>
    <mergeCell ref="CY32:DD32"/>
    <mergeCell ref="DE32:DJ32"/>
    <mergeCell ref="DK32:DP32"/>
    <mergeCell ref="DQ32:DV32"/>
    <mergeCell ref="DW32:EB32"/>
    <mergeCell ref="EC32:EH32"/>
    <mergeCell ref="DK33:DP33"/>
    <mergeCell ref="DQ33:DV33"/>
    <mergeCell ref="BC33:BH33"/>
    <mergeCell ref="BI33:BN33"/>
    <mergeCell ref="BO33:BT33"/>
    <mergeCell ref="BU33:BZ33"/>
    <mergeCell ref="CA33:CF33"/>
    <mergeCell ref="CG33:CL33"/>
    <mergeCell ref="A33:W33"/>
    <mergeCell ref="X33:AC33"/>
    <mergeCell ref="AD33:AJ33"/>
    <mergeCell ref="AK33:AP33"/>
    <mergeCell ref="AQ33:AV33"/>
    <mergeCell ref="AW33:BB33"/>
    <mergeCell ref="GW32:HB32"/>
    <mergeCell ref="HC32:HH32"/>
    <mergeCell ref="HI32:HN32"/>
    <mergeCell ref="BO32:BT32"/>
    <mergeCell ref="BU32:BZ32"/>
    <mergeCell ref="CA32:CF32"/>
    <mergeCell ref="CG32:CL32"/>
    <mergeCell ref="CM32:CR32"/>
    <mergeCell ref="CS32:CX32"/>
    <mergeCell ref="IA33:IK33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GK33:GP33"/>
    <mergeCell ref="GQ33:GV33"/>
    <mergeCell ref="GW33:HB33"/>
    <mergeCell ref="HC33:HH33"/>
    <mergeCell ref="HI33:HN33"/>
    <mergeCell ref="HO33:HZ33"/>
    <mergeCell ref="FD33:FF33"/>
    <mergeCell ref="FG33:FL33"/>
    <mergeCell ref="FM33:FR33"/>
    <mergeCell ref="FS33:FX33"/>
    <mergeCell ref="FY33:GD33"/>
    <mergeCell ref="GE33:GJ33"/>
    <mergeCell ref="DW33:EB33"/>
    <mergeCell ref="EC33:EH33"/>
    <mergeCell ref="EI33:EN33"/>
    <mergeCell ref="EO33:ET33"/>
    <mergeCell ref="EU33:EZ33"/>
    <mergeCell ref="FA33:FC33"/>
    <mergeCell ref="CM33:CR33"/>
    <mergeCell ref="CS33:CX33"/>
    <mergeCell ref="CY33:DD33"/>
    <mergeCell ref="DE33:DJ33"/>
    <mergeCell ref="HO34:HZ34"/>
    <mergeCell ref="IA34:IK34"/>
    <mergeCell ref="IL34:IR34"/>
    <mergeCell ref="FM34:FR34"/>
    <mergeCell ref="FS34:FX34"/>
    <mergeCell ref="FY34:GD34"/>
    <mergeCell ref="GE34:GJ34"/>
    <mergeCell ref="GK34:GP34"/>
    <mergeCell ref="GQ34:GV34"/>
    <mergeCell ref="EI34:EN34"/>
    <mergeCell ref="EO34:ET34"/>
    <mergeCell ref="EU34:EZ34"/>
    <mergeCell ref="FA34:FC34"/>
    <mergeCell ref="FD34:FF34"/>
    <mergeCell ref="FG34:FL34"/>
    <mergeCell ref="CY34:DD34"/>
    <mergeCell ref="DE34:DJ34"/>
    <mergeCell ref="DK34:DP34"/>
    <mergeCell ref="DQ34:DV34"/>
    <mergeCell ref="DW34:EB34"/>
    <mergeCell ref="EC34:EH34"/>
    <mergeCell ref="DK35:DP35"/>
    <mergeCell ref="DQ35:DV35"/>
    <mergeCell ref="BC35:BH35"/>
    <mergeCell ref="BI35:BN35"/>
    <mergeCell ref="BO35:BT35"/>
    <mergeCell ref="BU35:BZ35"/>
    <mergeCell ref="CA35:CF35"/>
    <mergeCell ref="CG35:CL35"/>
    <mergeCell ref="A35:W35"/>
    <mergeCell ref="X35:AC35"/>
    <mergeCell ref="AD35:AJ35"/>
    <mergeCell ref="AK35:AP35"/>
    <mergeCell ref="AQ35:AV35"/>
    <mergeCell ref="AW35:BB35"/>
    <mergeCell ref="GW34:HB34"/>
    <mergeCell ref="HC34:HH34"/>
    <mergeCell ref="HI34:HN34"/>
    <mergeCell ref="BO34:BT34"/>
    <mergeCell ref="BU34:BZ34"/>
    <mergeCell ref="CA34:CF34"/>
    <mergeCell ref="CG34:CL34"/>
    <mergeCell ref="CM34:CR34"/>
    <mergeCell ref="CS34:CX34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GK35:GP35"/>
    <mergeCell ref="GQ35:GV35"/>
    <mergeCell ref="GW35:HB35"/>
    <mergeCell ref="HC35:HH35"/>
    <mergeCell ref="HI35:HN35"/>
    <mergeCell ref="HO35:HZ35"/>
    <mergeCell ref="FD35:FF35"/>
    <mergeCell ref="FG35:FL35"/>
    <mergeCell ref="FM35:FR35"/>
    <mergeCell ref="FS35:FX35"/>
    <mergeCell ref="FY35:GD35"/>
    <mergeCell ref="GE35:GJ35"/>
    <mergeCell ref="DW35:EB35"/>
    <mergeCell ref="EC35:EH35"/>
    <mergeCell ref="EI35:EN35"/>
    <mergeCell ref="EO35:ET35"/>
    <mergeCell ref="EU35:EZ35"/>
    <mergeCell ref="FA35:FC35"/>
    <mergeCell ref="CM35:CR35"/>
    <mergeCell ref="CS35:CX35"/>
    <mergeCell ref="CY35:DD35"/>
    <mergeCell ref="DE35:DJ35"/>
    <mergeCell ref="HC36:HH36"/>
    <mergeCell ref="HI36:HN36"/>
    <mergeCell ref="HO36:HZ36"/>
    <mergeCell ref="IA36:IK36"/>
    <mergeCell ref="IL36:IR36"/>
    <mergeCell ref="FM36:FR36"/>
    <mergeCell ref="FS36:FX36"/>
    <mergeCell ref="FY36:GD36"/>
    <mergeCell ref="GE36:GJ36"/>
    <mergeCell ref="GK36:GP36"/>
    <mergeCell ref="GQ36:GV36"/>
    <mergeCell ref="EI36:EN36"/>
    <mergeCell ref="EO36:ET36"/>
    <mergeCell ref="EU36:EZ36"/>
    <mergeCell ref="FA36:FC36"/>
    <mergeCell ref="FD36:FF36"/>
    <mergeCell ref="FG36:FL36"/>
    <mergeCell ref="CY37:DA37"/>
    <mergeCell ref="DE37:DJ37"/>
    <mergeCell ref="DK37:DP37"/>
    <mergeCell ref="DQ37:DV37"/>
    <mergeCell ref="BC37:BH37"/>
    <mergeCell ref="BI37:BN37"/>
    <mergeCell ref="BO37:BR37"/>
    <mergeCell ref="BU37:BZ37"/>
    <mergeCell ref="CA37:CF37"/>
    <mergeCell ref="CG37:CL37"/>
    <mergeCell ref="B37:W37"/>
    <mergeCell ref="X37:AC37"/>
    <mergeCell ref="AD37:AI37"/>
    <mergeCell ref="AK37:AP37"/>
    <mergeCell ref="AQ37:AV37"/>
    <mergeCell ref="AW37:BB37"/>
    <mergeCell ref="GW36:HB36"/>
    <mergeCell ref="CY36:DD36"/>
    <mergeCell ref="DE36:DJ36"/>
    <mergeCell ref="DK36:DP36"/>
    <mergeCell ref="DQ36:DV36"/>
    <mergeCell ref="DW36:EB36"/>
    <mergeCell ref="EC36:EH36"/>
    <mergeCell ref="BO36:BT36"/>
    <mergeCell ref="BU36:BZ36"/>
    <mergeCell ref="CA36:CF36"/>
    <mergeCell ref="CG36:CL36"/>
    <mergeCell ref="CM36:CR36"/>
    <mergeCell ref="CS36:CX36"/>
    <mergeCell ref="CS38:CW38"/>
    <mergeCell ref="CY38:DA38"/>
    <mergeCell ref="IL37:IR37"/>
    <mergeCell ref="B38:W38"/>
    <mergeCell ref="X38:AC38"/>
    <mergeCell ref="AD38:AI38"/>
    <mergeCell ref="AK38:AP38"/>
    <mergeCell ref="AQ38:AV38"/>
    <mergeCell ref="AW38:BB38"/>
    <mergeCell ref="BC38:BH38"/>
    <mergeCell ref="BI38:BN38"/>
    <mergeCell ref="BO38:BR38"/>
    <mergeCell ref="GK37:GP37"/>
    <mergeCell ref="GQ37:GV37"/>
    <mergeCell ref="HD37:HH37"/>
    <mergeCell ref="HI37:HN37"/>
    <mergeCell ref="HO37:HZ37"/>
    <mergeCell ref="IA37:IK37"/>
    <mergeCell ref="FD37:FF37"/>
    <mergeCell ref="FG37:FL37"/>
    <mergeCell ref="FM37:FQ37"/>
    <mergeCell ref="FS37:FX37"/>
    <mergeCell ref="FY37:GD37"/>
    <mergeCell ref="GE37:GJ37"/>
    <mergeCell ref="DW37:EB37"/>
    <mergeCell ref="EC37:EH37"/>
    <mergeCell ref="EI37:EN37"/>
    <mergeCell ref="EO37:ET37"/>
    <mergeCell ref="EU37:EZ37"/>
    <mergeCell ref="FB37:FC37"/>
    <mergeCell ref="CM37:CP37"/>
    <mergeCell ref="CS37:CW37"/>
    <mergeCell ref="HI38:HN38"/>
    <mergeCell ref="HO38:HZ38"/>
    <mergeCell ref="IA38:IK38"/>
    <mergeCell ref="IL38:IR38"/>
    <mergeCell ref="A39:W39"/>
    <mergeCell ref="X39:AC39"/>
    <mergeCell ref="AD39:AJ39"/>
    <mergeCell ref="AK39:AP39"/>
    <mergeCell ref="AQ39:AV39"/>
    <mergeCell ref="AW39:BB39"/>
    <mergeCell ref="FS38:FX38"/>
    <mergeCell ref="FY38:GD38"/>
    <mergeCell ref="GE38:GJ38"/>
    <mergeCell ref="GK38:GP38"/>
    <mergeCell ref="GQ38:GV38"/>
    <mergeCell ref="HD38:HH38"/>
    <mergeCell ref="EO38:ET38"/>
    <mergeCell ref="EU38:EZ38"/>
    <mergeCell ref="FB38:FC38"/>
    <mergeCell ref="FD38:FF38"/>
    <mergeCell ref="FG38:FL38"/>
    <mergeCell ref="FM38:FQ38"/>
    <mergeCell ref="DE38:DJ38"/>
    <mergeCell ref="DK38:DP38"/>
    <mergeCell ref="DQ38:DV38"/>
    <mergeCell ref="DW38:EB38"/>
    <mergeCell ref="EC38:EH38"/>
    <mergeCell ref="EI38:EN38"/>
    <mergeCell ref="BU38:BZ38"/>
    <mergeCell ref="CA38:CF38"/>
    <mergeCell ref="CG38:CL38"/>
    <mergeCell ref="CM38:CP38"/>
    <mergeCell ref="FY39:GD39"/>
    <mergeCell ref="GE39:GJ39"/>
    <mergeCell ref="DW39:EB39"/>
    <mergeCell ref="EC39:EH39"/>
    <mergeCell ref="EI39:EN39"/>
    <mergeCell ref="EO39:ET39"/>
    <mergeCell ref="EU39:EZ39"/>
    <mergeCell ref="FA39:FC39"/>
    <mergeCell ref="CM39:CR39"/>
    <mergeCell ref="CS39:CX39"/>
    <mergeCell ref="CY39:DD39"/>
    <mergeCell ref="DE39:DJ39"/>
    <mergeCell ref="DK39:DP39"/>
    <mergeCell ref="DQ39:DV39"/>
    <mergeCell ref="BC39:BH39"/>
    <mergeCell ref="BI39:BN39"/>
    <mergeCell ref="BO39:BT39"/>
    <mergeCell ref="BU39:BZ39"/>
    <mergeCell ref="CA39:CF39"/>
    <mergeCell ref="CG39:CL39"/>
    <mergeCell ref="CY40:DD40"/>
    <mergeCell ref="DE40:DJ40"/>
    <mergeCell ref="DK40:DP40"/>
    <mergeCell ref="DQ40:DV40"/>
    <mergeCell ref="DW40:EB40"/>
    <mergeCell ref="EC40:EH40"/>
    <mergeCell ref="BO40:BT40"/>
    <mergeCell ref="BU40:BZ40"/>
    <mergeCell ref="CA40:CF40"/>
    <mergeCell ref="CG40:CL40"/>
    <mergeCell ref="CM40:CR40"/>
    <mergeCell ref="CS40:CX40"/>
    <mergeCell ref="IA39:IK39"/>
    <mergeCell ref="IL39:IR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GK39:GP39"/>
    <mergeCell ref="GQ39:GV39"/>
    <mergeCell ref="GW39:HB39"/>
    <mergeCell ref="HC39:HH39"/>
    <mergeCell ref="HI39:HN39"/>
    <mergeCell ref="HO39:HZ39"/>
    <mergeCell ref="FD39:FF39"/>
    <mergeCell ref="FG39:FL39"/>
    <mergeCell ref="FM39:FR39"/>
    <mergeCell ref="FS39:FX39"/>
    <mergeCell ref="GW40:HB40"/>
    <mergeCell ref="HC40:HH40"/>
    <mergeCell ref="HI40:HN40"/>
    <mergeCell ref="HO40:HZ40"/>
    <mergeCell ref="IA40:IK40"/>
    <mergeCell ref="IL40:IR40"/>
    <mergeCell ref="FM40:FR40"/>
    <mergeCell ref="FS40:FX40"/>
    <mergeCell ref="FY40:GD40"/>
    <mergeCell ref="GE40:GJ40"/>
    <mergeCell ref="GK40:GP40"/>
    <mergeCell ref="GQ40:GV40"/>
    <mergeCell ref="EI40:EN40"/>
    <mergeCell ref="EO40:ET40"/>
    <mergeCell ref="EU40:EZ40"/>
    <mergeCell ref="FA40:FC40"/>
    <mergeCell ref="FD40:FF40"/>
    <mergeCell ref="FG40:FL40"/>
    <mergeCell ref="CM41:CR41"/>
    <mergeCell ref="CS41:CX41"/>
    <mergeCell ref="CY41:DD41"/>
    <mergeCell ref="DE41:DJ41"/>
    <mergeCell ref="DK41:DP41"/>
    <mergeCell ref="DQ41:DV41"/>
    <mergeCell ref="BC41:BH41"/>
    <mergeCell ref="BI41:BN41"/>
    <mergeCell ref="BO41:BT41"/>
    <mergeCell ref="BU41:BZ41"/>
    <mergeCell ref="CA41:CF41"/>
    <mergeCell ref="CG41:CL41"/>
    <mergeCell ref="A41:W41"/>
    <mergeCell ref="X41:AC41"/>
    <mergeCell ref="AD41:AJ41"/>
    <mergeCell ref="AK41:AP41"/>
    <mergeCell ref="AQ41:AV41"/>
    <mergeCell ref="AW41:BB41"/>
    <mergeCell ref="CA42:CF42"/>
    <mergeCell ref="CG42:CL42"/>
    <mergeCell ref="CM42:CR42"/>
    <mergeCell ref="CS42:CX42"/>
    <mergeCell ref="IA41:IK41"/>
    <mergeCell ref="IL41:IR41"/>
    <mergeCell ref="A42:W42"/>
    <mergeCell ref="X42:AC42"/>
    <mergeCell ref="AD42:AJ42"/>
    <mergeCell ref="AK42:AP42"/>
    <mergeCell ref="AQ42:AV42"/>
    <mergeCell ref="AW42:BB42"/>
    <mergeCell ref="BC42:BH42"/>
    <mergeCell ref="BI42:BN42"/>
    <mergeCell ref="GK41:GP41"/>
    <mergeCell ref="GQ41:GV41"/>
    <mergeCell ref="GW41:HB41"/>
    <mergeCell ref="HC41:HH41"/>
    <mergeCell ref="HI41:HN41"/>
    <mergeCell ref="HO41:HZ41"/>
    <mergeCell ref="FD41:FF41"/>
    <mergeCell ref="FG41:FL41"/>
    <mergeCell ref="FM41:FR41"/>
    <mergeCell ref="FS41:FX41"/>
    <mergeCell ref="FY41:GD41"/>
    <mergeCell ref="GE41:GJ41"/>
    <mergeCell ref="DW41:EB41"/>
    <mergeCell ref="EC41:EH41"/>
    <mergeCell ref="EI41:EN41"/>
    <mergeCell ref="EO41:ET41"/>
    <mergeCell ref="EU41:EZ41"/>
    <mergeCell ref="FA41:FC41"/>
    <mergeCell ref="A43:W43"/>
    <mergeCell ref="X43:AC43"/>
    <mergeCell ref="AD43:AJ43"/>
    <mergeCell ref="AK43:AP43"/>
    <mergeCell ref="AQ43:AV43"/>
    <mergeCell ref="AW43:BB43"/>
    <mergeCell ref="GW42:HB42"/>
    <mergeCell ref="HC42:HH42"/>
    <mergeCell ref="HI42:HN42"/>
    <mergeCell ref="HO42:HZ42"/>
    <mergeCell ref="IA42:IK42"/>
    <mergeCell ref="IL42:IR42"/>
    <mergeCell ref="FM42:FR42"/>
    <mergeCell ref="FS42:FX42"/>
    <mergeCell ref="FY42:GD42"/>
    <mergeCell ref="GE42:GJ42"/>
    <mergeCell ref="GK42:GP42"/>
    <mergeCell ref="GQ42:GV42"/>
    <mergeCell ref="EI42:EN42"/>
    <mergeCell ref="EO42:ET42"/>
    <mergeCell ref="EU42:EZ42"/>
    <mergeCell ref="FA42:FC42"/>
    <mergeCell ref="FD42:FF42"/>
    <mergeCell ref="FG42:FL42"/>
    <mergeCell ref="CY42:DD42"/>
    <mergeCell ref="DE42:DJ42"/>
    <mergeCell ref="DK42:DP42"/>
    <mergeCell ref="DQ42:DV42"/>
    <mergeCell ref="DW42:EB42"/>
    <mergeCell ref="EC42:EH42"/>
    <mergeCell ref="BO42:BT42"/>
    <mergeCell ref="BU42:BZ42"/>
    <mergeCell ref="FY43:GD43"/>
    <mergeCell ref="GE43:GJ43"/>
    <mergeCell ref="DW43:EB43"/>
    <mergeCell ref="EC43:EH43"/>
    <mergeCell ref="EI43:EN43"/>
    <mergeCell ref="EO43:ET43"/>
    <mergeCell ref="EU43:EZ43"/>
    <mergeCell ref="FA43:FC43"/>
    <mergeCell ref="CM43:CR43"/>
    <mergeCell ref="CS43:CX43"/>
    <mergeCell ref="CY43:DD43"/>
    <mergeCell ref="DE43:DJ43"/>
    <mergeCell ref="DK43:DP43"/>
    <mergeCell ref="DQ43:DV43"/>
    <mergeCell ref="BC43:BH43"/>
    <mergeCell ref="BI43:BN43"/>
    <mergeCell ref="BO43:BT43"/>
    <mergeCell ref="BU43:BZ43"/>
    <mergeCell ref="CA43:CF43"/>
    <mergeCell ref="CG43:CL43"/>
    <mergeCell ref="CY44:DD44"/>
    <mergeCell ref="DE44:DJ44"/>
    <mergeCell ref="DK44:DP44"/>
    <mergeCell ref="DQ44:DV44"/>
    <mergeCell ref="DW44:EB44"/>
    <mergeCell ref="EC44:EH44"/>
    <mergeCell ref="BO44:BT44"/>
    <mergeCell ref="BU44:BZ44"/>
    <mergeCell ref="CA44:CF44"/>
    <mergeCell ref="CG44:CL44"/>
    <mergeCell ref="CM44:CR44"/>
    <mergeCell ref="CS44:CX44"/>
    <mergeCell ref="IA43:IK43"/>
    <mergeCell ref="IL43:IR43"/>
    <mergeCell ref="A44:W44"/>
    <mergeCell ref="X44:AC44"/>
    <mergeCell ref="AD44:AJ44"/>
    <mergeCell ref="AK44:AP44"/>
    <mergeCell ref="AQ44:AV44"/>
    <mergeCell ref="AW44:BB44"/>
    <mergeCell ref="BC44:BH44"/>
    <mergeCell ref="BI44:BN44"/>
    <mergeCell ref="GK43:GP43"/>
    <mergeCell ref="GQ43:GV43"/>
    <mergeCell ref="GW43:HB43"/>
    <mergeCell ref="HC43:HH43"/>
    <mergeCell ref="HI43:HN43"/>
    <mergeCell ref="HO43:HZ43"/>
    <mergeCell ref="FD43:FF43"/>
    <mergeCell ref="FG43:FL43"/>
    <mergeCell ref="FM43:FR43"/>
    <mergeCell ref="FS43:FX43"/>
    <mergeCell ref="GW44:HB44"/>
    <mergeCell ref="HC44:HH44"/>
    <mergeCell ref="HI44:HN44"/>
    <mergeCell ref="HO44:HZ44"/>
    <mergeCell ref="IA44:IK44"/>
    <mergeCell ref="IL44:IR44"/>
    <mergeCell ref="FM44:FR44"/>
    <mergeCell ref="FS44:FX44"/>
    <mergeCell ref="FY44:GD44"/>
    <mergeCell ref="GE44:GJ44"/>
    <mergeCell ref="GK44:GP44"/>
    <mergeCell ref="GQ44:GV44"/>
    <mergeCell ref="EI44:EN44"/>
    <mergeCell ref="EO44:ET44"/>
    <mergeCell ref="EU44:EZ44"/>
    <mergeCell ref="FA44:FC44"/>
    <mergeCell ref="FD44:FF44"/>
    <mergeCell ref="FG44:FL44"/>
    <mergeCell ref="CM45:CR45"/>
    <mergeCell ref="CS45:CX45"/>
    <mergeCell ref="CY45:DD45"/>
    <mergeCell ref="DE45:DJ45"/>
    <mergeCell ref="DK45:DP45"/>
    <mergeCell ref="DQ45:DV45"/>
    <mergeCell ref="BC45:BH45"/>
    <mergeCell ref="BI45:BN45"/>
    <mergeCell ref="BO45:BT45"/>
    <mergeCell ref="BU45:BZ45"/>
    <mergeCell ref="CA45:CF45"/>
    <mergeCell ref="CG45:CL45"/>
    <mergeCell ref="A45:W45"/>
    <mergeCell ref="X45:AC45"/>
    <mergeCell ref="AD45:AJ45"/>
    <mergeCell ref="AK45:AP45"/>
    <mergeCell ref="AQ45:AV45"/>
    <mergeCell ref="AW45:BB45"/>
    <mergeCell ref="CA46:CF46"/>
    <mergeCell ref="CG46:CL46"/>
    <mergeCell ref="CM46:CR46"/>
    <mergeCell ref="CS46:CX46"/>
    <mergeCell ref="IA45:IK45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GK45:GP45"/>
    <mergeCell ref="GQ45:GV45"/>
    <mergeCell ref="GW45:HB45"/>
    <mergeCell ref="HC45:HH45"/>
    <mergeCell ref="HI45:HN45"/>
    <mergeCell ref="HO45:HZ45"/>
    <mergeCell ref="FD45:FF45"/>
    <mergeCell ref="FG45:FL45"/>
    <mergeCell ref="FM45:FR45"/>
    <mergeCell ref="FS45:FX45"/>
    <mergeCell ref="FY45:GD45"/>
    <mergeCell ref="GE45:GJ45"/>
    <mergeCell ref="DW45:EB45"/>
    <mergeCell ref="EC45:EH45"/>
    <mergeCell ref="EI45:EN45"/>
    <mergeCell ref="EO45:ET45"/>
    <mergeCell ref="EU45:EZ45"/>
    <mergeCell ref="FA45:FC45"/>
    <mergeCell ref="A47:W47"/>
    <mergeCell ref="X47:AC47"/>
    <mergeCell ref="AD47:AJ47"/>
    <mergeCell ref="AK47:AP47"/>
    <mergeCell ref="AQ47:AV47"/>
    <mergeCell ref="AW47:BB47"/>
    <mergeCell ref="GW46:HB46"/>
    <mergeCell ref="HC46:HH46"/>
    <mergeCell ref="HI46:HN46"/>
    <mergeCell ref="HO46:HZ46"/>
    <mergeCell ref="IA46:IK46"/>
    <mergeCell ref="IL46:IR46"/>
    <mergeCell ref="FM46:FR46"/>
    <mergeCell ref="FS46:FX46"/>
    <mergeCell ref="FY46:GD46"/>
    <mergeCell ref="GE46:GJ46"/>
    <mergeCell ref="GK46:GP46"/>
    <mergeCell ref="GQ46:GV46"/>
    <mergeCell ref="EI46:EN46"/>
    <mergeCell ref="EO46:ET46"/>
    <mergeCell ref="EU46:EZ46"/>
    <mergeCell ref="FA46:FC46"/>
    <mergeCell ref="FD46:FF46"/>
    <mergeCell ref="FG46:FL46"/>
    <mergeCell ref="CY46:DD46"/>
    <mergeCell ref="DE46:DJ46"/>
    <mergeCell ref="DK46:DP46"/>
    <mergeCell ref="DQ46:DV46"/>
    <mergeCell ref="DW46:EB46"/>
    <mergeCell ref="EC46:EH46"/>
    <mergeCell ref="BO46:BT46"/>
    <mergeCell ref="BU46:BZ46"/>
    <mergeCell ref="FY47:GD47"/>
    <mergeCell ref="GE47:GJ47"/>
    <mergeCell ref="DW47:EB47"/>
    <mergeCell ref="EC47:EH47"/>
    <mergeCell ref="EI47:EN47"/>
    <mergeCell ref="EO47:ET47"/>
    <mergeCell ref="EU47:EZ47"/>
    <mergeCell ref="FA47:FC47"/>
    <mergeCell ref="CM47:CR47"/>
    <mergeCell ref="CS47:CX47"/>
    <mergeCell ref="CY47:DD47"/>
    <mergeCell ref="DE47:DJ47"/>
    <mergeCell ref="DK47:DP47"/>
    <mergeCell ref="DQ47:DV47"/>
    <mergeCell ref="BC47:BH47"/>
    <mergeCell ref="BI47:BN47"/>
    <mergeCell ref="BO47:BT47"/>
    <mergeCell ref="BU47:BZ47"/>
    <mergeCell ref="CA47:CF47"/>
    <mergeCell ref="CG47:CL47"/>
    <mergeCell ref="CY48:DD48"/>
    <mergeCell ref="DE48:DJ48"/>
    <mergeCell ref="DK48:DP48"/>
    <mergeCell ref="DQ48:DV48"/>
    <mergeCell ref="DW48:EB48"/>
    <mergeCell ref="EC48:EH48"/>
    <mergeCell ref="BO48:BT48"/>
    <mergeCell ref="BU48:BZ48"/>
    <mergeCell ref="CA48:CF48"/>
    <mergeCell ref="CG48:CL48"/>
    <mergeCell ref="CM48:CR48"/>
    <mergeCell ref="CS48:CX48"/>
    <mergeCell ref="IA47:IK47"/>
    <mergeCell ref="IL47:IR47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GK47:GP47"/>
    <mergeCell ref="GQ47:GV47"/>
    <mergeCell ref="GW47:HB47"/>
    <mergeCell ref="HC47:HH47"/>
    <mergeCell ref="HI47:HN47"/>
    <mergeCell ref="HO47:HZ47"/>
    <mergeCell ref="FD47:FF47"/>
    <mergeCell ref="FG47:FL47"/>
    <mergeCell ref="FM47:FR47"/>
    <mergeCell ref="FS47:FX47"/>
    <mergeCell ref="GW48:HB48"/>
    <mergeCell ref="HC48:HH48"/>
    <mergeCell ref="HI48:HN48"/>
    <mergeCell ref="HO48:HZ48"/>
    <mergeCell ref="IA48:IK48"/>
    <mergeCell ref="IL48:IR48"/>
    <mergeCell ref="FM48:FR48"/>
    <mergeCell ref="FS48:FX48"/>
    <mergeCell ref="FY48:GD48"/>
    <mergeCell ref="GE48:GJ48"/>
    <mergeCell ref="GK48:GP48"/>
    <mergeCell ref="GQ48:GV48"/>
    <mergeCell ref="EI48:EN48"/>
    <mergeCell ref="EO48:ET48"/>
    <mergeCell ref="EU48:EZ48"/>
    <mergeCell ref="FA48:FC48"/>
    <mergeCell ref="FD48:FF48"/>
    <mergeCell ref="FG48:FL48"/>
    <mergeCell ref="CM49:CR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Z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CA50:CF50"/>
    <mergeCell ref="CG50:CL50"/>
    <mergeCell ref="CM50:CR50"/>
    <mergeCell ref="CS50:CX50"/>
    <mergeCell ref="IA49:IK49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GK49:GP49"/>
    <mergeCell ref="GQ49:GV49"/>
    <mergeCell ref="GW49:HB49"/>
    <mergeCell ref="HC49:HH49"/>
    <mergeCell ref="HI49:HN49"/>
    <mergeCell ref="HO49:HZ49"/>
    <mergeCell ref="FD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C49"/>
    <mergeCell ref="A51:W51"/>
    <mergeCell ref="X51:AC51"/>
    <mergeCell ref="AD51:AJ51"/>
    <mergeCell ref="AK51:AP51"/>
    <mergeCell ref="AQ51:AV51"/>
    <mergeCell ref="AW51:BB51"/>
    <mergeCell ref="GW50:HB50"/>
    <mergeCell ref="HC50:HH50"/>
    <mergeCell ref="HI50:HN50"/>
    <mergeCell ref="HO50:HZ50"/>
    <mergeCell ref="IA50:IK50"/>
    <mergeCell ref="IL50:IR50"/>
    <mergeCell ref="FM50:FR50"/>
    <mergeCell ref="FS50:FX50"/>
    <mergeCell ref="FY50:GD50"/>
    <mergeCell ref="GE50:GJ50"/>
    <mergeCell ref="GK50:GP50"/>
    <mergeCell ref="GQ50:GV50"/>
    <mergeCell ref="EI50:EN50"/>
    <mergeCell ref="EO50:ET50"/>
    <mergeCell ref="EU50:EZ50"/>
    <mergeCell ref="FA50:FC50"/>
    <mergeCell ref="FD50:FF50"/>
    <mergeCell ref="FG50:FL50"/>
    <mergeCell ref="CY50:DD50"/>
    <mergeCell ref="DE50:DJ50"/>
    <mergeCell ref="DK50:DP50"/>
    <mergeCell ref="DQ50:DV50"/>
    <mergeCell ref="DW50:EB50"/>
    <mergeCell ref="EC50:EH50"/>
    <mergeCell ref="BO50:BT50"/>
    <mergeCell ref="BU50:BZ50"/>
    <mergeCell ref="FY51:GD51"/>
    <mergeCell ref="GE51:GJ51"/>
    <mergeCell ref="DW51:EB51"/>
    <mergeCell ref="EC51:EH51"/>
    <mergeCell ref="EI51:EN51"/>
    <mergeCell ref="EO51:ET51"/>
    <mergeCell ref="EU51:EZ51"/>
    <mergeCell ref="FA51:FC51"/>
    <mergeCell ref="CM51:CR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Z51"/>
    <mergeCell ref="CA51:CF51"/>
    <mergeCell ref="CG51:CL51"/>
    <mergeCell ref="CY52:DD52"/>
    <mergeCell ref="DE52:DJ52"/>
    <mergeCell ref="DK52:DP52"/>
    <mergeCell ref="DQ52:DV52"/>
    <mergeCell ref="DW52:EB52"/>
    <mergeCell ref="EC52:EH52"/>
    <mergeCell ref="BO52:BR52"/>
    <mergeCell ref="BU52:BZ52"/>
    <mergeCell ref="CA52:CF52"/>
    <mergeCell ref="CG52:CL52"/>
    <mergeCell ref="CM52:CR52"/>
    <mergeCell ref="CS52:CX52"/>
    <mergeCell ref="IA51:IK51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GK51:GP51"/>
    <mergeCell ref="GQ51:GV51"/>
    <mergeCell ref="GW51:HB51"/>
    <mergeCell ref="HC51:HH51"/>
    <mergeCell ref="HI51:HN51"/>
    <mergeCell ref="HO51:HZ51"/>
    <mergeCell ref="FD51:FF51"/>
    <mergeCell ref="FG51:FL51"/>
    <mergeCell ref="FM51:FR51"/>
    <mergeCell ref="FS51:FX51"/>
    <mergeCell ref="GW52:HB52"/>
    <mergeCell ref="HC52:HH52"/>
    <mergeCell ref="HI52:HN52"/>
    <mergeCell ref="HO52:HZ52"/>
    <mergeCell ref="IA52:IK52"/>
    <mergeCell ref="IL52:IR52"/>
    <mergeCell ref="FM52:FR52"/>
    <mergeCell ref="FS52:FX52"/>
    <mergeCell ref="FY52:GD52"/>
    <mergeCell ref="GE52:GJ52"/>
    <mergeCell ref="GK52:GP52"/>
    <mergeCell ref="GQ52:GV52"/>
    <mergeCell ref="EI52:EN52"/>
    <mergeCell ref="EO52:ET52"/>
    <mergeCell ref="EU52:EZ52"/>
    <mergeCell ref="FA52:FC52"/>
    <mergeCell ref="FD52:FF52"/>
    <mergeCell ref="FG52:FL52"/>
    <mergeCell ref="EI53:EN53"/>
    <mergeCell ref="EO53:ET53"/>
    <mergeCell ref="EU53:EZ53"/>
    <mergeCell ref="FB53:FC53"/>
    <mergeCell ref="CM53:CP53"/>
    <mergeCell ref="CS53:CW53"/>
    <mergeCell ref="CY53:DA53"/>
    <mergeCell ref="DE53:DJ53"/>
    <mergeCell ref="DK53:DP53"/>
    <mergeCell ref="DQ53:DV53"/>
    <mergeCell ref="BC53:BH53"/>
    <mergeCell ref="BI53:BN53"/>
    <mergeCell ref="BO53:BR53"/>
    <mergeCell ref="BU53:BZ53"/>
    <mergeCell ref="CA53:CF53"/>
    <mergeCell ref="CG53:CL53"/>
    <mergeCell ref="B53:W53"/>
    <mergeCell ref="X53:AC53"/>
    <mergeCell ref="AD53:AI53"/>
    <mergeCell ref="AK53:AP53"/>
    <mergeCell ref="AQ53:AV53"/>
    <mergeCell ref="AW53:BB53"/>
    <mergeCell ref="EC54:EH54"/>
    <mergeCell ref="EI54:EN54"/>
    <mergeCell ref="BU54:BZ54"/>
    <mergeCell ref="CA54:CF54"/>
    <mergeCell ref="CG54:CL54"/>
    <mergeCell ref="CM54:CP54"/>
    <mergeCell ref="CS54:CW54"/>
    <mergeCell ref="CY54:DA54"/>
    <mergeCell ref="IL53:IR53"/>
    <mergeCell ref="B54:W54"/>
    <mergeCell ref="X54:AC54"/>
    <mergeCell ref="AD54:AI54"/>
    <mergeCell ref="AK54:AP54"/>
    <mergeCell ref="AQ54:AV54"/>
    <mergeCell ref="AW54:BB54"/>
    <mergeCell ref="BC54:BH54"/>
    <mergeCell ref="BI54:BN54"/>
    <mergeCell ref="BO54:BR54"/>
    <mergeCell ref="GK53:GP53"/>
    <mergeCell ref="GQ53:GV53"/>
    <mergeCell ref="HD53:HH53"/>
    <mergeCell ref="HI53:HN53"/>
    <mergeCell ref="HO53:HZ53"/>
    <mergeCell ref="IA53:IK53"/>
    <mergeCell ref="FD53:FF53"/>
    <mergeCell ref="FG53:FL53"/>
    <mergeCell ref="FM53:FQ53"/>
    <mergeCell ref="FS53:FX53"/>
    <mergeCell ref="FY53:GD53"/>
    <mergeCell ref="GE53:GJ53"/>
    <mergeCell ref="DW53:EB53"/>
    <mergeCell ref="EC53:EH53"/>
    <mergeCell ref="BC55:BH55"/>
    <mergeCell ref="BI55:BN55"/>
    <mergeCell ref="BO55:BT55"/>
    <mergeCell ref="BU55:BZ55"/>
    <mergeCell ref="CA55:CF55"/>
    <mergeCell ref="CG55:CL55"/>
    <mergeCell ref="HI54:HN54"/>
    <mergeCell ref="HO54:HZ54"/>
    <mergeCell ref="IA54:IK54"/>
    <mergeCell ref="IM54:IR54"/>
    <mergeCell ref="A55:W55"/>
    <mergeCell ref="X55:AC55"/>
    <mergeCell ref="AD55:AJ55"/>
    <mergeCell ref="AK55:AP55"/>
    <mergeCell ref="AQ55:AV55"/>
    <mergeCell ref="AW55:BB55"/>
    <mergeCell ref="FS54:FX54"/>
    <mergeCell ref="FY54:GD54"/>
    <mergeCell ref="GE54:GJ54"/>
    <mergeCell ref="GK54:GP54"/>
    <mergeCell ref="GQ54:GV54"/>
    <mergeCell ref="HD54:HH54"/>
    <mergeCell ref="EO54:ET54"/>
    <mergeCell ref="EU54:EZ54"/>
    <mergeCell ref="FB54:FC54"/>
    <mergeCell ref="FD54:FF54"/>
    <mergeCell ref="FG54:FL54"/>
    <mergeCell ref="FM54:FQ54"/>
    <mergeCell ref="DE54:DJ54"/>
    <mergeCell ref="DK54:DP54"/>
    <mergeCell ref="DQ54:DV54"/>
    <mergeCell ref="DW54:EB54"/>
    <mergeCell ref="IL55:IR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GK55:GP55"/>
    <mergeCell ref="GQ55:GV55"/>
    <mergeCell ref="GW55:HB55"/>
    <mergeCell ref="HC55:HH55"/>
    <mergeCell ref="HI55:HN55"/>
    <mergeCell ref="HO55:HZ55"/>
    <mergeCell ref="FD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C55"/>
    <mergeCell ref="CM55:CR55"/>
    <mergeCell ref="CS55:CX55"/>
    <mergeCell ref="CY55:DD55"/>
    <mergeCell ref="DE55:DJ55"/>
    <mergeCell ref="DK55:DP55"/>
    <mergeCell ref="FY56:GD56"/>
    <mergeCell ref="GE56:GJ56"/>
    <mergeCell ref="GK56:GP56"/>
    <mergeCell ref="GQ56:GV56"/>
    <mergeCell ref="EI56:EN56"/>
    <mergeCell ref="EO56:ET56"/>
    <mergeCell ref="EU56:EZ56"/>
    <mergeCell ref="FA56:FC56"/>
    <mergeCell ref="FD56:FF56"/>
    <mergeCell ref="FG56:FL56"/>
    <mergeCell ref="CY56:DD56"/>
    <mergeCell ref="DE56:DJ56"/>
    <mergeCell ref="DK56:DP56"/>
    <mergeCell ref="DQ56:DV56"/>
    <mergeCell ref="DW56:EB56"/>
    <mergeCell ref="EC56:EH56"/>
    <mergeCell ref="IA55:IK55"/>
    <mergeCell ref="DQ55:DV55"/>
    <mergeCell ref="DW57:EB57"/>
    <mergeCell ref="EC57:EH57"/>
    <mergeCell ref="BO57:BT57"/>
    <mergeCell ref="BU57:BZ57"/>
    <mergeCell ref="CA57:CF57"/>
    <mergeCell ref="CG57:CL57"/>
    <mergeCell ref="IL58:IR58"/>
    <mergeCell ref="FM58:FR58"/>
    <mergeCell ref="CM57:CR57"/>
    <mergeCell ref="CS57:CX57"/>
    <mergeCell ref="AD57:AJ57"/>
    <mergeCell ref="AK57:AP57"/>
    <mergeCell ref="AQ57:AV57"/>
    <mergeCell ref="AW57:BB57"/>
    <mergeCell ref="BC57:BH57"/>
    <mergeCell ref="BI57:BN57"/>
    <mergeCell ref="GW56:HB56"/>
    <mergeCell ref="HC56:HH56"/>
    <mergeCell ref="BO56:BT56"/>
    <mergeCell ref="BU56:BZ56"/>
    <mergeCell ref="CA56:CF56"/>
    <mergeCell ref="CG56:CL56"/>
    <mergeCell ref="CM56:CR56"/>
    <mergeCell ref="CS56:CX56"/>
    <mergeCell ref="HI56:HN56"/>
    <mergeCell ref="HC57:HH57"/>
    <mergeCell ref="HI57:HN57"/>
    <mergeCell ref="HO56:HZ56"/>
    <mergeCell ref="IA56:IK56"/>
    <mergeCell ref="IL56:IR56"/>
    <mergeCell ref="FM56:FR56"/>
    <mergeCell ref="FS56:FX56"/>
    <mergeCell ref="FA58:FF58"/>
    <mergeCell ref="FG58:FL58"/>
    <mergeCell ref="CS58:CX58"/>
    <mergeCell ref="CY58:DD58"/>
    <mergeCell ref="DE58:DJ58"/>
    <mergeCell ref="DK58:DP58"/>
    <mergeCell ref="DQ58:DV58"/>
    <mergeCell ref="DW58:EB58"/>
    <mergeCell ref="HO57:HZ57"/>
    <mergeCell ref="IA57:IK57"/>
    <mergeCell ref="IL57:IR57"/>
    <mergeCell ref="AD58:AJ58"/>
    <mergeCell ref="AK58:AP58"/>
    <mergeCell ref="AQ58:AV58"/>
    <mergeCell ref="AW58:BB58"/>
    <mergeCell ref="BC58:BH58"/>
    <mergeCell ref="FS57:FX57"/>
    <mergeCell ref="FY57:GD57"/>
    <mergeCell ref="GE57:GJ57"/>
    <mergeCell ref="GK57:GP57"/>
    <mergeCell ref="GQ57:GV57"/>
    <mergeCell ref="GW57:HB57"/>
    <mergeCell ref="EI57:EN57"/>
    <mergeCell ref="EO57:ET57"/>
    <mergeCell ref="EU57:EZ57"/>
    <mergeCell ref="FA57:FF57"/>
    <mergeCell ref="FG57:FL57"/>
    <mergeCell ref="FM57:FR57"/>
    <mergeCell ref="CY57:DD57"/>
    <mergeCell ref="DE57:DJ57"/>
    <mergeCell ref="DK57:DP57"/>
    <mergeCell ref="DQ57:DV57"/>
    <mergeCell ref="BO59:BT59"/>
    <mergeCell ref="BU59:BZ59"/>
    <mergeCell ref="CA59:CF59"/>
    <mergeCell ref="CG59:CL59"/>
    <mergeCell ref="CM59:CR59"/>
    <mergeCell ref="CS59:CX59"/>
    <mergeCell ref="AD59:AJ59"/>
    <mergeCell ref="AK59:AP59"/>
    <mergeCell ref="AQ59:AV59"/>
    <mergeCell ref="AW59:BB59"/>
    <mergeCell ref="BC59:BH59"/>
    <mergeCell ref="BI59:BN59"/>
    <mergeCell ref="GW58:HB58"/>
    <mergeCell ref="HC58:HH58"/>
    <mergeCell ref="HI58:HN58"/>
    <mergeCell ref="HO58:HZ58"/>
    <mergeCell ref="IA58:IK58"/>
    <mergeCell ref="BI58:BN58"/>
    <mergeCell ref="BO58:BT58"/>
    <mergeCell ref="BU58:BZ58"/>
    <mergeCell ref="CA58:CF58"/>
    <mergeCell ref="CG58:CL58"/>
    <mergeCell ref="CM58:CR58"/>
    <mergeCell ref="FS58:FX58"/>
    <mergeCell ref="FY58:GD58"/>
    <mergeCell ref="GE58:GJ58"/>
    <mergeCell ref="GK58:GP58"/>
    <mergeCell ref="GQ58:GV58"/>
    <mergeCell ref="EC58:EH58"/>
    <mergeCell ref="EI58:EN58"/>
    <mergeCell ref="EO58:ET58"/>
    <mergeCell ref="EU58:EZ58"/>
    <mergeCell ref="BU60:BZ60"/>
    <mergeCell ref="CA60:CF60"/>
    <mergeCell ref="CG60:CL60"/>
    <mergeCell ref="CM60:CR60"/>
    <mergeCell ref="HC59:HH59"/>
    <mergeCell ref="HI59:HN59"/>
    <mergeCell ref="HO59:HZ59"/>
    <mergeCell ref="IA59:IK59"/>
    <mergeCell ref="IL59:IR59"/>
    <mergeCell ref="AD60:AJ60"/>
    <mergeCell ref="AK60:AP60"/>
    <mergeCell ref="AQ60:AV60"/>
    <mergeCell ref="AW60:BB60"/>
    <mergeCell ref="BC60:BH60"/>
    <mergeCell ref="FS59:FX59"/>
    <mergeCell ref="FY59:GD59"/>
    <mergeCell ref="GE59:GJ59"/>
    <mergeCell ref="GK59:GP59"/>
    <mergeCell ref="GQ59:GV59"/>
    <mergeCell ref="GW59:HB59"/>
    <mergeCell ref="EI59:EN59"/>
    <mergeCell ref="EO59:ET59"/>
    <mergeCell ref="EU59:EZ59"/>
    <mergeCell ref="FA59:FF59"/>
    <mergeCell ref="FG59:FL59"/>
    <mergeCell ref="FM59:FR59"/>
    <mergeCell ref="CY59:DD59"/>
    <mergeCell ref="DE59:DJ59"/>
    <mergeCell ref="DK59:DP59"/>
    <mergeCell ref="DQ59:DV59"/>
    <mergeCell ref="DW59:EB59"/>
    <mergeCell ref="EC59:EH59"/>
    <mergeCell ref="AD61:AJ61"/>
    <mergeCell ref="AK61:AP61"/>
    <mergeCell ref="AQ61:AV61"/>
    <mergeCell ref="AW61:BB61"/>
    <mergeCell ref="BC61:BH61"/>
    <mergeCell ref="BI61:BN61"/>
    <mergeCell ref="GW60:HB60"/>
    <mergeCell ref="HC60:HH60"/>
    <mergeCell ref="HI60:HN60"/>
    <mergeCell ref="HO60:HZ60"/>
    <mergeCell ref="IA60:IK60"/>
    <mergeCell ref="IL60:IR60"/>
    <mergeCell ref="FM60:FR60"/>
    <mergeCell ref="FS60:FX60"/>
    <mergeCell ref="FY60:GD60"/>
    <mergeCell ref="GE60:GJ60"/>
    <mergeCell ref="GK60:GP60"/>
    <mergeCell ref="GQ60:GV60"/>
    <mergeCell ref="EC60:EH60"/>
    <mergeCell ref="EI60:EN60"/>
    <mergeCell ref="EO60:ET60"/>
    <mergeCell ref="EU60:EZ60"/>
    <mergeCell ref="FA60:FF60"/>
    <mergeCell ref="FG60:FL60"/>
    <mergeCell ref="CS60:CX60"/>
    <mergeCell ref="CY60:DD60"/>
    <mergeCell ref="DE60:DJ60"/>
    <mergeCell ref="DK60:DP60"/>
    <mergeCell ref="DQ60:DV60"/>
    <mergeCell ref="DW60:EB60"/>
    <mergeCell ref="BI60:BN60"/>
    <mergeCell ref="BO60:BT60"/>
    <mergeCell ref="EU62:EZ62"/>
    <mergeCell ref="FA62:FF62"/>
    <mergeCell ref="FG62:FL62"/>
    <mergeCell ref="AD62:AJ62"/>
    <mergeCell ref="AK62:AP62"/>
    <mergeCell ref="AQ62:AV62"/>
    <mergeCell ref="AW62:BB62"/>
    <mergeCell ref="BC62:BH62"/>
    <mergeCell ref="FS61:FX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FM61:FR61"/>
    <mergeCell ref="CY61:DD61"/>
    <mergeCell ref="DE61:DJ61"/>
    <mergeCell ref="DK61:DP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HC61:HH61"/>
    <mergeCell ref="HI61:HN61"/>
    <mergeCell ref="HO61:HZ61"/>
    <mergeCell ref="IA61:IK61"/>
    <mergeCell ref="IL61:IR61"/>
    <mergeCell ref="GW62:HB62"/>
    <mergeCell ref="HC62:HH62"/>
    <mergeCell ref="HI62:HN62"/>
    <mergeCell ref="HO62:HZ62"/>
    <mergeCell ref="IA62:IK62"/>
    <mergeCell ref="IL62:IR62"/>
    <mergeCell ref="FM62:FR62"/>
    <mergeCell ref="FS62:FX62"/>
    <mergeCell ref="FY62:GD62"/>
    <mergeCell ref="GE62:GJ62"/>
    <mergeCell ref="GK62:GP62"/>
    <mergeCell ref="GQ62:GV62"/>
    <mergeCell ref="EC62:EH62"/>
    <mergeCell ref="EI62:EN62"/>
    <mergeCell ref="EO62:ET62"/>
  </mergeCells>
  <pageMargins left="0.43307086614173229" right="0.39370078740157483" top="0.78740157480314965" bottom="0.39370078740157483" header="0.19685039370078741" footer="0.19685039370078741"/>
  <pageSetup paperSize="8" scale="5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view="pageBreakPreview" topLeftCell="A10" zoomScale="65" zoomScaleNormal="100" zoomScaleSheetLayoutView="65" workbookViewId="0">
      <selection activeCell="CM33" sqref="CM33:CR33"/>
    </sheetView>
  </sheetViews>
  <sheetFormatPr defaultColWidth="0.85546875" defaultRowHeight="12.75" x14ac:dyDescent="0.2"/>
  <cols>
    <col min="1" max="32" width="0.85546875" style="55"/>
    <col min="33" max="33" width="1.28515625" style="55" customWidth="1"/>
    <col min="34" max="34" width="2.140625" style="55" customWidth="1"/>
    <col min="35" max="35" width="0.5703125" style="55" customWidth="1"/>
    <col min="36" max="36" width="2.28515625" style="55" customWidth="1"/>
    <col min="37" max="38" width="0.85546875" style="55"/>
    <col min="39" max="39" width="2.140625" style="55" customWidth="1"/>
    <col min="40" max="41" width="0.85546875" style="55"/>
    <col min="42" max="42" width="2.28515625" style="55" customWidth="1"/>
    <col min="43" max="47" width="0.85546875" style="55"/>
    <col min="48" max="48" width="1.7109375" style="55" customWidth="1"/>
    <col min="49" max="49" width="1.5703125" style="55" customWidth="1"/>
    <col min="50" max="53" width="0.85546875" style="55"/>
    <col min="54" max="54" width="3.7109375" style="55" customWidth="1"/>
    <col min="55" max="56" width="0.85546875" style="55"/>
    <col min="57" max="57" width="2.42578125" style="55" customWidth="1"/>
    <col min="58" max="58" width="0.85546875" style="55"/>
    <col min="59" max="59" width="6.7109375" style="55" customWidth="1"/>
    <col min="60" max="61" width="0.85546875" style="55"/>
    <col min="62" max="62" width="1.5703125" style="55" customWidth="1"/>
    <col min="63" max="63" width="4.28515625" style="55" customWidth="1"/>
    <col min="64" max="64" width="1.5703125" style="55" customWidth="1"/>
    <col min="65" max="70" width="0.85546875" style="55"/>
    <col min="71" max="71" width="2.5703125" style="55" customWidth="1"/>
    <col min="72" max="72" width="4.85546875" style="55" customWidth="1"/>
    <col min="73" max="73" width="0.42578125" style="55" customWidth="1"/>
    <col min="74" max="76" width="0.85546875" style="55"/>
    <col min="77" max="77" width="5.140625" style="55" customWidth="1"/>
    <col min="78" max="78" width="0.85546875" style="55" hidden="1" customWidth="1"/>
    <col min="79" max="83" width="0.85546875" style="55"/>
    <col min="84" max="84" width="1.42578125" style="55" customWidth="1"/>
    <col min="85" max="85" width="0.85546875" style="55"/>
    <col min="86" max="86" width="3.7109375" style="55" customWidth="1"/>
    <col min="87" max="89" width="0.85546875" style="55"/>
    <col min="90" max="90" width="4.140625" style="55" customWidth="1"/>
    <col min="91" max="92" width="0.85546875" style="55"/>
    <col min="93" max="93" width="6.85546875" style="55" customWidth="1"/>
    <col min="94" max="94" width="0.7109375" style="55" customWidth="1"/>
    <col min="95" max="96" width="0.85546875" style="55" hidden="1" customWidth="1"/>
    <col min="97" max="99" width="0.85546875" style="55"/>
    <col min="100" max="100" width="4" style="55" customWidth="1"/>
    <col min="101" max="101" width="0.28515625" style="55" customWidth="1"/>
    <col min="102" max="102" width="2.140625" style="55" customWidth="1"/>
    <col min="103" max="105" width="0.85546875" style="55"/>
    <col min="106" max="106" width="3.42578125" style="55" customWidth="1"/>
    <col min="107" max="112" width="0.85546875" style="55"/>
    <col min="113" max="113" width="3.7109375" style="55" customWidth="1"/>
    <col min="114" max="119" width="0.85546875" style="55"/>
    <col min="120" max="120" width="2.140625" style="55" customWidth="1"/>
    <col min="121" max="125" width="0.85546875" style="55"/>
    <col min="126" max="126" width="1.5703125" style="55" customWidth="1"/>
    <col min="127" max="135" width="0.85546875" style="55"/>
    <col min="136" max="136" width="3" style="55" customWidth="1"/>
    <col min="137" max="140" width="0.85546875" style="55"/>
    <col min="141" max="141" width="6" style="55" customWidth="1"/>
    <col min="142" max="142" width="2.28515625" style="55" customWidth="1"/>
    <col min="143" max="143" width="0.85546875" style="55"/>
    <col min="144" max="144" width="1.5703125" style="55" customWidth="1"/>
    <col min="145" max="149" width="0.85546875" style="55"/>
    <col min="150" max="150" width="4" style="55" customWidth="1"/>
    <col min="151" max="155" width="0.85546875" style="55"/>
    <col min="156" max="156" width="3.85546875" style="55" customWidth="1"/>
    <col min="157" max="157" width="0.85546875" style="55"/>
    <col min="158" max="158" width="2.42578125" style="55" customWidth="1"/>
    <col min="159" max="159" width="3" style="55" customWidth="1"/>
    <col min="160" max="161" width="0.85546875" style="55"/>
    <col min="162" max="162" width="6.85546875" style="55" customWidth="1"/>
    <col min="163" max="167" width="0.85546875" style="55"/>
    <col min="168" max="168" width="7.42578125" style="55" customWidth="1"/>
    <col min="169" max="170" width="0.85546875" style="55"/>
    <col min="171" max="171" width="2.28515625" style="55" customWidth="1"/>
    <col min="172" max="172" width="3.42578125" style="55" customWidth="1"/>
    <col min="173" max="173" width="3.85546875" style="55" customWidth="1"/>
    <col min="174" max="174" width="0.42578125" style="55" customWidth="1"/>
    <col min="175" max="176" width="0.85546875" style="55"/>
    <col min="177" max="177" width="3.140625" style="55" customWidth="1"/>
    <col min="178" max="178" width="0.7109375" style="55" customWidth="1"/>
    <col min="179" max="179" width="0.85546875" style="55" hidden="1" customWidth="1"/>
    <col min="180" max="180" width="2.85546875" style="55" customWidth="1"/>
    <col min="181" max="185" width="0.85546875" style="55"/>
    <col min="186" max="186" width="2.28515625" style="55" customWidth="1"/>
    <col min="187" max="191" width="0.85546875" style="55"/>
    <col min="192" max="192" width="2.42578125" style="55" customWidth="1"/>
    <col min="193" max="194" width="0.85546875" style="55"/>
    <col min="195" max="195" width="2.7109375" style="55" customWidth="1"/>
    <col min="196" max="201" width="0.85546875" style="55"/>
    <col min="202" max="202" width="3.5703125" style="55" customWidth="1"/>
    <col min="203" max="203" width="0.85546875" style="55"/>
    <col min="204" max="204" width="0.7109375" style="55" customWidth="1"/>
    <col min="205" max="205" width="0.42578125" style="55" hidden="1" customWidth="1"/>
    <col min="206" max="210" width="0.85546875" style="55" hidden="1" customWidth="1"/>
    <col min="211" max="212" width="0.85546875" style="55"/>
    <col min="213" max="213" width="2.140625" style="55" customWidth="1"/>
    <col min="214" max="215" width="0.85546875" style="55"/>
    <col min="216" max="216" width="6.7109375" style="55" customWidth="1"/>
    <col min="217" max="217" width="3.42578125" style="55" customWidth="1"/>
    <col min="218" max="218" width="2.7109375" style="55" customWidth="1"/>
    <col min="219" max="219" width="1.7109375" style="55" customWidth="1"/>
    <col min="220" max="220" width="3.140625" style="55" customWidth="1"/>
    <col min="221" max="221" width="2.5703125" style="55" customWidth="1"/>
    <col min="222" max="222" width="1" style="55" customWidth="1"/>
    <col min="223" max="223" width="2.42578125" style="55" customWidth="1"/>
    <col min="224" max="227" width="0.85546875" style="55"/>
    <col min="228" max="228" width="0.42578125" style="55" customWidth="1"/>
    <col min="229" max="232" width="0.85546875" style="55"/>
    <col min="233" max="233" width="0.42578125" style="55" customWidth="1"/>
    <col min="234" max="237" width="0.85546875" style="55"/>
    <col min="238" max="238" width="0.42578125" style="55" customWidth="1"/>
    <col min="239" max="239" width="0.85546875" style="55"/>
    <col min="240" max="240" width="2" style="55" customWidth="1"/>
    <col min="241" max="242" width="0.85546875" style="55"/>
    <col min="243" max="244" width="0.85546875" style="55" hidden="1" customWidth="1"/>
    <col min="245" max="245" width="1" style="55" customWidth="1"/>
    <col min="246" max="246" width="0.85546875" style="55"/>
    <col min="247" max="247" width="1.7109375" style="55" customWidth="1"/>
    <col min="248" max="248" width="4.7109375" style="55" customWidth="1"/>
    <col min="249" max="249" width="0.85546875" style="55"/>
    <col min="250" max="250" width="1.7109375" style="55" customWidth="1"/>
    <col min="251" max="16384" width="0.85546875" style="55"/>
  </cols>
  <sheetData>
    <row r="1" spans="1:252" x14ac:dyDescent="0.2">
      <c r="IE1" s="54" t="s">
        <v>30</v>
      </c>
    </row>
    <row r="2" spans="1:252" ht="3" customHeight="1" x14ac:dyDescent="0.2"/>
    <row r="3" spans="1:252" ht="11.25" customHeight="1" x14ac:dyDescent="0.2">
      <c r="A3" s="142" t="s">
        <v>16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219"/>
      <c r="AD3" s="141" t="s">
        <v>17</v>
      </c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7" t="s">
        <v>15</v>
      </c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202" t="s">
        <v>46</v>
      </c>
      <c r="IB3" s="203"/>
      <c r="IC3" s="203"/>
      <c r="ID3" s="203"/>
      <c r="IE3" s="203"/>
      <c r="IF3" s="203"/>
      <c r="IG3" s="203"/>
      <c r="IH3" s="203"/>
      <c r="II3" s="203"/>
      <c r="IJ3" s="203"/>
      <c r="IK3" s="204"/>
      <c r="IL3" s="225" t="s">
        <v>47</v>
      </c>
      <c r="IM3" s="226"/>
      <c r="IN3" s="226"/>
      <c r="IO3" s="226"/>
      <c r="IP3" s="226"/>
      <c r="IQ3" s="226"/>
      <c r="IR3" s="227"/>
    </row>
    <row r="4" spans="1:252" ht="11.25" customHeight="1" x14ac:dyDescent="0.2">
      <c r="A4" s="144" t="s">
        <v>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74"/>
      <c r="X4" s="143" t="s">
        <v>13</v>
      </c>
      <c r="Y4" s="144"/>
      <c r="Z4" s="144"/>
      <c r="AA4" s="144"/>
      <c r="AB4" s="144"/>
      <c r="AC4" s="174"/>
      <c r="AD4" s="143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74"/>
      <c r="BO4" s="143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74"/>
      <c r="CM4" s="143" t="s">
        <v>219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74"/>
      <c r="EO4" s="143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74"/>
      <c r="FM4" s="143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9" t="s">
        <v>12</v>
      </c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205"/>
      <c r="IB4" s="206"/>
      <c r="IC4" s="206"/>
      <c r="ID4" s="206"/>
      <c r="IE4" s="206"/>
      <c r="IF4" s="206"/>
      <c r="IG4" s="206"/>
      <c r="IH4" s="206"/>
      <c r="II4" s="206"/>
      <c r="IJ4" s="206"/>
      <c r="IK4" s="207"/>
      <c r="IL4" s="228"/>
      <c r="IM4" s="229"/>
      <c r="IN4" s="229"/>
      <c r="IO4" s="229"/>
      <c r="IP4" s="229"/>
      <c r="IQ4" s="229"/>
      <c r="IR4" s="230"/>
    </row>
    <row r="5" spans="1:252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1"/>
      <c r="X5" s="222"/>
      <c r="Y5" s="220"/>
      <c r="Z5" s="220"/>
      <c r="AA5" s="220"/>
      <c r="AB5" s="220"/>
      <c r="AC5" s="221"/>
      <c r="AD5" s="145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75"/>
      <c r="BO5" s="145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75"/>
      <c r="CM5" s="145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75"/>
      <c r="EO5" s="145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75"/>
      <c r="FM5" s="145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9" t="s">
        <v>11</v>
      </c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205"/>
      <c r="IB5" s="206"/>
      <c r="IC5" s="206"/>
      <c r="ID5" s="206"/>
      <c r="IE5" s="206"/>
      <c r="IF5" s="206"/>
      <c r="IG5" s="206"/>
      <c r="IH5" s="206"/>
      <c r="II5" s="206"/>
      <c r="IJ5" s="206"/>
      <c r="IK5" s="207"/>
      <c r="IL5" s="228"/>
      <c r="IM5" s="229"/>
      <c r="IN5" s="229"/>
      <c r="IO5" s="229"/>
      <c r="IP5" s="229"/>
      <c r="IQ5" s="229"/>
      <c r="IR5" s="230"/>
    </row>
    <row r="6" spans="1:252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1"/>
      <c r="X6" s="222"/>
      <c r="Y6" s="220"/>
      <c r="Z6" s="220"/>
      <c r="AA6" s="220"/>
      <c r="AB6" s="220"/>
      <c r="AC6" s="221"/>
      <c r="AD6" s="256"/>
      <c r="AE6" s="257"/>
      <c r="AF6" s="257"/>
      <c r="AG6" s="257"/>
      <c r="AH6" s="257"/>
      <c r="AI6" s="257"/>
      <c r="AJ6" s="258"/>
      <c r="AK6" s="165"/>
      <c r="AL6" s="166"/>
      <c r="AM6" s="166"/>
      <c r="AN6" s="166"/>
      <c r="AO6" s="166"/>
      <c r="AP6" s="167"/>
      <c r="AQ6" s="165"/>
      <c r="AR6" s="166"/>
      <c r="AS6" s="166"/>
      <c r="AT6" s="166"/>
      <c r="AU6" s="166"/>
      <c r="AV6" s="167"/>
      <c r="AW6" s="165"/>
      <c r="AX6" s="166"/>
      <c r="AY6" s="166"/>
      <c r="AZ6" s="166"/>
      <c r="BA6" s="166"/>
      <c r="BB6" s="167"/>
      <c r="BC6" s="340"/>
      <c r="BD6" s="341"/>
      <c r="BE6" s="341"/>
      <c r="BF6" s="341"/>
      <c r="BG6" s="341"/>
      <c r="BH6" s="342"/>
      <c r="BI6" s="340"/>
      <c r="BJ6" s="341"/>
      <c r="BK6" s="341"/>
      <c r="BL6" s="341"/>
      <c r="BM6" s="341"/>
      <c r="BN6" s="342"/>
      <c r="BO6" s="165"/>
      <c r="BP6" s="166"/>
      <c r="BQ6" s="166"/>
      <c r="BR6" s="166"/>
      <c r="BS6" s="166"/>
      <c r="BT6" s="167"/>
      <c r="BU6" s="165"/>
      <c r="BV6" s="166"/>
      <c r="BW6" s="166"/>
      <c r="BX6" s="166"/>
      <c r="BY6" s="166"/>
      <c r="BZ6" s="167"/>
      <c r="CA6" s="165"/>
      <c r="CB6" s="166"/>
      <c r="CC6" s="166"/>
      <c r="CD6" s="166"/>
      <c r="CE6" s="166"/>
      <c r="CF6" s="167"/>
      <c r="CG6" s="340"/>
      <c r="CH6" s="341"/>
      <c r="CI6" s="341"/>
      <c r="CJ6" s="341"/>
      <c r="CK6" s="341"/>
      <c r="CL6" s="342"/>
      <c r="CM6" s="165"/>
      <c r="CN6" s="166"/>
      <c r="CO6" s="166"/>
      <c r="CP6" s="166"/>
      <c r="CQ6" s="166"/>
      <c r="CR6" s="167"/>
      <c r="CS6" s="165"/>
      <c r="CT6" s="166"/>
      <c r="CU6" s="166"/>
      <c r="CV6" s="166"/>
      <c r="CW6" s="166"/>
      <c r="CX6" s="167"/>
      <c r="CY6" s="165"/>
      <c r="CZ6" s="166"/>
      <c r="DA6" s="166"/>
      <c r="DB6" s="166"/>
      <c r="DC6" s="166"/>
      <c r="DD6" s="167"/>
      <c r="DE6" s="165"/>
      <c r="DF6" s="166"/>
      <c r="DG6" s="166"/>
      <c r="DH6" s="166"/>
      <c r="DI6" s="166"/>
      <c r="DJ6" s="167"/>
      <c r="DK6" s="165"/>
      <c r="DL6" s="166"/>
      <c r="DM6" s="166"/>
      <c r="DN6" s="166"/>
      <c r="DO6" s="166"/>
      <c r="DP6" s="167"/>
      <c r="DQ6" s="165"/>
      <c r="DR6" s="166"/>
      <c r="DS6" s="166"/>
      <c r="DT6" s="166"/>
      <c r="DU6" s="166"/>
      <c r="DV6" s="167"/>
      <c r="DW6" s="165"/>
      <c r="DX6" s="166"/>
      <c r="DY6" s="166"/>
      <c r="DZ6" s="166"/>
      <c r="EA6" s="166"/>
      <c r="EB6" s="167"/>
      <c r="EC6" s="340"/>
      <c r="ED6" s="341"/>
      <c r="EE6" s="341"/>
      <c r="EF6" s="341"/>
      <c r="EG6" s="341"/>
      <c r="EH6" s="342"/>
      <c r="EI6" s="340"/>
      <c r="EJ6" s="341"/>
      <c r="EK6" s="341"/>
      <c r="EL6" s="341"/>
      <c r="EM6" s="341"/>
      <c r="EN6" s="342"/>
      <c r="EO6" s="165"/>
      <c r="EP6" s="166"/>
      <c r="EQ6" s="166"/>
      <c r="ER6" s="166"/>
      <c r="ES6" s="166"/>
      <c r="ET6" s="167"/>
      <c r="EU6" s="165"/>
      <c r="EV6" s="166"/>
      <c r="EW6" s="166"/>
      <c r="EX6" s="166"/>
      <c r="EY6" s="166"/>
      <c r="EZ6" s="167"/>
      <c r="FA6" s="374"/>
      <c r="FB6" s="374"/>
      <c r="FC6" s="374"/>
      <c r="FD6" s="374"/>
      <c r="FE6" s="166"/>
      <c r="FF6" s="167"/>
      <c r="FG6" s="340"/>
      <c r="FH6" s="341"/>
      <c r="FI6" s="341"/>
      <c r="FJ6" s="341"/>
      <c r="FK6" s="341"/>
      <c r="FL6" s="342"/>
      <c r="FM6" s="165"/>
      <c r="FN6" s="166"/>
      <c r="FO6" s="166"/>
      <c r="FP6" s="166"/>
      <c r="FQ6" s="166"/>
      <c r="FR6" s="167"/>
      <c r="FS6" s="165"/>
      <c r="FT6" s="166"/>
      <c r="FU6" s="166"/>
      <c r="FV6" s="166"/>
      <c r="FW6" s="166"/>
      <c r="FX6" s="166"/>
      <c r="FY6" s="165"/>
      <c r="FZ6" s="166"/>
      <c r="GA6" s="166"/>
      <c r="GB6" s="166"/>
      <c r="GC6" s="166"/>
      <c r="GD6" s="167"/>
      <c r="GE6" s="165"/>
      <c r="GF6" s="166"/>
      <c r="GG6" s="166"/>
      <c r="GH6" s="166"/>
      <c r="GI6" s="166"/>
      <c r="GJ6" s="167"/>
      <c r="GK6" s="165"/>
      <c r="GL6" s="166"/>
      <c r="GM6" s="166"/>
      <c r="GN6" s="166"/>
      <c r="GO6" s="166"/>
      <c r="GP6" s="167"/>
      <c r="GQ6" s="165"/>
      <c r="GR6" s="166"/>
      <c r="GS6" s="166"/>
      <c r="GT6" s="166"/>
      <c r="GU6" s="166"/>
      <c r="GV6" s="167"/>
      <c r="GW6" s="165"/>
      <c r="GX6" s="166"/>
      <c r="GY6" s="166"/>
      <c r="GZ6" s="166"/>
      <c r="HA6" s="166"/>
      <c r="HB6" s="167"/>
      <c r="HC6" s="340"/>
      <c r="HD6" s="341"/>
      <c r="HE6" s="341"/>
      <c r="HF6" s="341"/>
      <c r="HG6" s="341"/>
      <c r="HH6" s="342"/>
      <c r="HI6" s="137" t="s">
        <v>43</v>
      </c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205"/>
      <c r="IB6" s="206"/>
      <c r="IC6" s="206"/>
      <c r="ID6" s="206"/>
      <c r="IE6" s="206"/>
      <c r="IF6" s="206"/>
      <c r="IG6" s="206"/>
      <c r="IH6" s="206"/>
      <c r="II6" s="206"/>
      <c r="IJ6" s="206"/>
      <c r="IK6" s="207"/>
      <c r="IL6" s="228"/>
      <c r="IM6" s="229"/>
      <c r="IN6" s="229"/>
      <c r="IO6" s="229"/>
      <c r="IP6" s="229"/>
      <c r="IQ6" s="229"/>
      <c r="IR6" s="230"/>
    </row>
    <row r="7" spans="1:252" ht="11.25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1"/>
      <c r="X7" s="222"/>
      <c r="Y7" s="220"/>
      <c r="Z7" s="220"/>
      <c r="AA7" s="220"/>
      <c r="AB7" s="220"/>
      <c r="AC7" s="221"/>
      <c r="AD7" s="259"/>
      <c r="AE7" s="260"/>
      <c r="AF7" s="260"/>
      <c r="AG7" s="260"/>
      <c r="AH7" s="260"/>
      <c r="AI7" s="260"/>
      <c r="AJ7" s="261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343"/>
      <c r="BD7" s="344"/>
      <c r="BE7" s="344"/>
      <c r="BF7" s="344"/>
      <c r="BG7" s="344"/>
      <c r="BH7" s="345"/>
      <c r="BI7" s="343"/>
      <c r="BJ7" s="344"/>
      <c r="BK7" s="344"/>
      <c r="BL7" s="344"/>
      <c r="BM7" s="344"/>
      <c r="BN7" s="345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343"/>
      <c r="CH7" s="344"/>
      <c r="CI7" s="344"/>
      <c r="CJ7" s="344"/>
      <c r="CK7" s="344"/>
      <c r="CL7" s="345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343"/>
      <c r="ED7" s="344"/>
      <c r="EE7" s="344"/>
      <c r="EF7" s="344"/>
      <c r="EG7" s="344"/>
      <c r="EH7" s="345"/>
      <c r="EI7" s="343"/>
      <c r="EJ7" s="344"/>
      <c r="EK7" s="344"/>
      <c r="EL7" s="344"/>
      <c r="EM7" s="344"/>
      <c r="EN7" s="345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374"/>
      <c r="FB7" s="374"/>
      <c r="FC7" s="374"/>
      <c r="FD7" s="374"/>
      <c r="FE7" s="169"/>
      <c r="FF7" s="170"/>
      <c r="FG7" s="343"/>
      <c r="FH7" s="344"/>
      <c r="FI7" s="344"/>
      <c r="FJ7" s="344"/>
      <c r="FK7" s="344"/>
      <c r="FL7" s="345"/>
      <c r="FM7" s="168"/>
      <c r="FN7" s="169"/>
      <c r="FO7" s="169"/>
      <c r="FP7" s="169"/>
      <c r="FQ7" s="169"/>
      <c r="FR7" s="170"/>
      <c r="FS7" s="168"/>
      <c r="FT7" s="169"/>
      <c r="FU7" s="169"/>
      <c r="FV7" s="169"/>
      <c r="FW7" s="169"/>
      <c r="FX7" s="169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343"/>
      <c r="HD7" s="344"/>
      <c r="HE7" s="344"/>
      <c r="HF7" s="344"/>
      <c r="HG7" s="344"/>
      <c r="HH7" s="345"/>
      <c r="HI7" s="139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205"/>
      <c r="IB7" s="206"/>
      <c r="IC7" s="206"/>
      <c r="ID7" s="206"/>
      <c r="IE7" s="206"/>
      <c r="IF7" s="206"/>
      <c r="IG7" s="206"/>
      <c r="IH7" s="206"/>
      <c r="II7" s="206"/>
      <c r="IJ7" s="206"/>
      <c r="IK7" s="207"/>
      <c r="IL7" s="228"/>
      <c r="IM7" s="229"/>
      <c r="IN7" s="229"/>
      <c r="IO7" s="229"/>
      <c r="IP7" s="229"/>
      <c r="IQ7" s="229"/>
      <c r="IR7" s="230"/>
    </row>
    <row r="8" spans="1:252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75"/>
      <c r="X8" s="145"/>
      <c r="Y8" s="146"/>
      <c r="Z8" s="146"/>
      <c r="AA8" s="146"/>
      <c r="AB8" s="146"/>
      <c r="AC8" s="175"/>
      <c r="AD8" s="266"/>
      <c r="AE8" s="267"/>
      <c r="AF8" s="267"/>
      <c r="AG8" s="267"/>
      <c r="AH8" s="267"/>
      <c r="AI8" s="267"/>
      <c r="AJ8" s="268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346"/>
      <c r="BD8" s="347"/>
      <c r="BE8" s="347"/>
      <c r="BF8" s="347"/>
      <c r="BG8" s="347"/>
      <c r="BH8" s="348"/>
      <c r="BI8" s="346"/>
      <c r="BJ8" s="347"/>
      <c r="BK8" s="347"/>
      <c r="BL8" s="347"/>
      <c r="BM8" s="347"/>
      <c r="BN8" s="348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346"/>
      <c r="CH8" s="347"/>
      <c r="CI8" s="347"/>
      <c r="CJ8" s="347"/>
      <c r="CK8" s="347"/>
      <c r="CL8" s="348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346"/>
      <c r="ED8" s="347"/>
      <c r="EE8" s="347"/>
      <c r="EF8" s="347"/>
      <c r="EG8" s="347"/>
      <c r="EH8" s="348"/>
      <c r="EI8" s="346"/>
      <c r="EJ8" s="347"/>
      <c r="EK8" s="347"/>
      <c r="EL8" s="347"/>
      <c r="EM8" s="347"/>
      <c r="EN8" s="348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374"/>
      <c r="FB8" s="374"/>
      <c r="FC8" s="374"/>
      <c r="FD8" s="374"/>
      <c r="FE8" s="172"/>
      <c r="FF8" s="173"/>
      <c r="FG8" s="346"/>
      <c r="FH8" s="347"/>
      <c r="FI8" s="347"/>
      <c r="FJ8" s="347"/>
      <c r="FK8" s="347"/>
      <c r="FL8" s="348"/>
      <c r="FM8" s="171"/>
      <c r="FN8" s="172"/>
      <c r="FO8" s="172"/>
      <c r="FP8" s="172"/>
      <c r="FQ8" s="172"/>
      <c r="FR8" s="173"/>
      <c r="FS8" s="171"/>
      <c r="FT8" s="172"/>
      <c r="FU8" s="172"/>
      <c r="FV8" s="172"/>
      <c r="FW8" s="172"/>
      <c r="FX8" s="172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346"/>
      <c r="HD8" s="347"/>
      <c r="HE8" s="347"/>
      <c r="HF8" s="347"/>
      <c r="HG8" s="347"/>
      <c r="HH8" s="348"/>
      <c r="HI8" s="121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208"/>
      <c r="IB8" s="209"/>
      <c r="IC8" s="209"/>
      <c r="ID8" s="209"/>
      <c r="IE8" s="209"/>
      <c r="IF8" s="209"/>
      <c r="IG8" s="209"/>
      <c r="IH8" s="209"/>
      <c r="II8" s="209"/>
      <c r="IJ8" s="209"/>
      <c r="IK8" s="210"/>
      <c r="IL8" s="231"/>
      <c r="IM8" s="232"/>
      <c r="IN8" s="232"/>
      <c r="IO8" s="232"/>
      <c r="IP8" s="232"/>
      <c r="IQ8" s="232"/>
      <c r="IR8" s="233"/>
    </row>
    <row r="9" spans="1:252" s="5" customFormat="1" x14ac:dyDescent="0.2">
      <c r="A9" s="255">
        <v>1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366"/>
      <c r="X9" s="127">
        <v>2</v>
      </c>
      <c r="Y9" s="128"/>
      <c r="Z9" s="128"/>
      <c r="AA9" s="128"/>
      <c r="AB9" s="128"/>
      <c r="AC9" s="129"/>
      <c r="AD9" s="127">
        <v>3</v>
      </c>
      <c r="AE9" s="128"/>
      <c r="AF9" s="128"/>
      <c r="AG9" s="128"/>
      <c r="AH9" s="128"/>
      <c r="AI9" s="128"/>
      <c r="AJ9" s="129"/>
      <c r="AK9" s="127">
        <v>4</v>
      </c>
      <c r="AL9" s="128"/>
      <c r="AM9" s="128"/>
      <c r="AN9" s="128"/>
      <c r="AO9" s="128"/>
      <c r="AP9" s="129"/>
      <c r="AQ9" s="127">
        <v>5</v>
      </c>
      <c r="AR9" s="128"/>
      <c r="AS9" s="128"/>
      <c r="AT9" s="128"/>
      <c r="AU9" s="128"/>
      <c r="AV9" s="129"/>
      <c r="AW9" s="127">
        <v>6</v>
      </c>
      <c r="AX9" s="128"/>
      <c r="AY9" s="128"/>
      <c r="AZ9" s="128"/>
      <c r="BA9" s="128"/>
      <c r="BB9" s="129"/>
      <c r="BC9" s="151">
        <v>7</v>
      </c>
      <c r="BD9" s="152"/>
      <c r="BE9" s="152"/>
      <c r="BF9" s="152"/>
      <c r="BG9" s="152"/>
      <c r="BH9" s="153"/>
      <c r="BI9" s="151">
        <v>8</v>
      </c>
      <c r="BJ9" s="152"/>
      <c r="BK9" s="152"/>
      <c r="BL9" s="152"/>
      <c r="BM9" s="152"/>
      <c r="BN9" s="153"/>
      <c r="BO9" s="127">
        <v>9</v>
      </c>
      <c r="BP9" s="128"/>
      <c r="BQ9" s="128"/>
      <c r="BR9" s="128"/>
      <c r="BS9" s="128"/>
      <c r="BT9" s="129"/>
      <c r="BU9" s="127">
        <v>10</v>
      </c>
      <c r="BV9" s="128"/>
      <c r="BW9" s="128"/>
      <c r="BX9" s="128"/>
      <c r="BY9" s="128"/>
      <c r="BZ9" s="129"/>
      <c r="CA9" s="127">
        <v>11</v>
      </c>
      <c r="CB9" s="128"/>
      <c r="CC9" s="128"/>
      <c r="CD9" s="128"/>
      <c r="CE9" s="128"/>
      <c r="CF9" s="129"/>
      <c r="CG9" s="151">
        <v>12</v>
      </c>
      <c r="CH9" s="152"/>
      <c r="CI9" s="152"/>
      <c r="CJ9" s="152"/>
      <c r="CK9" s="152"/>
      <c r="CL9" s="153"/>
      <c r="CM9" s="127">
        <v>13</v>
      </c>
      <c r="CN9" s="128"/>
      <c r="CO9" s="128"/>
      <c r="CP9" s="128"/>
      <c r="CQ9" s="128"/>
      <c r="CR9" s="129"/>
      <c r="CS9" s="127">
        <v>14</v>
      </c>
      <c r="CT9" s="128"/>
      <c r="CU9" s="128"/>
      <c r="CV9" s="128"/>
      <c r="CW9" s="128"/>
      <c r="CX9" s="129"/>
      <c r="CY9" s="127">
        <v>15</v>
      </c>
      <c r="CZ9" s="128"/>
      <c r="DA9" s="128"/>
      <c r="DB9" s="128"/>
      <c r="DC9" s="128"/>
      <c r="DD9" s="129"/>
      <c r="DE9" s="127">
        <v>16</v>
      </c>
      <c r="DF9" s="128"/>
      <c r="DG9" s="128"/>
      <c r="DH9" s="128"/>
      <c r="DI9" s="128"/>
      <c r="DJ9" s="129"/>
      <c r="DK9" s="127">
        <v>17</v>
      </c>
      <c r="DL9" s="128"/>
      <c r="DM9" s="128"/>
      <c r="DN9" s="128"/>
      <c r="DO9" s="128"/>
      <c r="DP9" s="129"/>
      <c r="DQ9" s="127">
        <v>18</v>
      </c>
      <c r="DR9" s="128"/>
      <c r="DS9" s="128"/>
      <c r="DT9" s="128"/>
      <c r="DU9" s="128"/>
      <c r="DV9" s="129"/>
      <c r="DW9" s="127">
        <v>19</v>
      </c>
      <c r="DX9" s="128"/>
      <c r="DY9" s="128"/>
      <c r="DZ9" s="128"/>
      <c r="EA9" s="128"/>
      <c r="EB9" s="129"/>
      <c r="EC9" s="151">
        <v>20</v>
      </c>
      <c r="ED9" s="152"/>
      <c r="EE9" s="152"/>
      <c r="EF9" s="152"/>
      <c r="EG9" s="152"/>
      <c r="EH9" s="153"/>
      <c r="EI9" s="151">
        <v>21</v>
      </c>
      <c r="EJ9" s="152"/>
      <c r="EK9" s="152"/>
      <c r="EL9" s="152"/>
      <c r="EM9" s="152"/>
      <c r="EN9" s="153"/>
      <c r="EO9" s="127">
        <v>22</v>
      </c>
      <c r="EP9" s="128"/>
      <c r="EQ9" s="128"/>
      <c r="ER9" s="128"/>
      <c r="ES9" s="128"/>
      <c r="ET9" s="129"/>
      <c r="EU9" s="127">
        <v>23</v>
      </c>
      <c r="EV9" s="128"/>
      <c r="EW9" s="128"/>
      <c r="EX9" s="128"/>
      <c r="EY9" s="128"/>
      <c r="EZ9" s="129"/>
      <c r="FA9" s="375">
        <v>24</v>
      </c>
      <c r="FB9" s="375"/>
      <c r="FC9" s="375"/>
      <c r="FD9" s="375"/>
      <c r="FE9" s="128"/>
      <c r="FF9" s="129"/>
      <c r="FG9" s="151">
        <v>25</v>
      </c>
      <c r="FH9" s="152"/>
      <c r="FI9" s="152"/>
      <c r="FJ9" s="152"/>
      <c r="FK9" s="152"/>
      <c r="FL9" s="153"/>
      <c r="FM9" s="127">
        <v>26</v>
      </c>
      <c r="FN9" s="128"/>
      <c r="FO9" s="128"/>
      <c r="FP9" s="128"/>
      <c r="FQ9" s="128"/>
      <c r="FR9" s="129"/>
      <c r="FS9" s="127">
        <v>27</v>
      </c>
      <c r="FT9" s="128"/>
      <c r="FU9" s="128"/>
      <c r="FV9" s="128"/>
      <c r="FW9" s="128"/>
      <c r="FX9" s="128"/>
      <c r="FY9" s="127">
        <v>28</v>
      </c>
      <c r="FZ9" s="128"/>
      <c r="GA9" s="128"/>
      <c r="GB9" s="128"/>
      <c r="GC9" s="128"/>
      <c r="GD9" s="129"/>
      <c r="GE9" s="127">
        <v>29</v>
      </c>
      <c r="GF9" s="128"/>
      <c r="GG9" s="128"/>
      <c r="GH9" s="128"/>
      <c r="GI9" s="128"/>
      <c r="GJ9" s="129"/>
      <c r="GK9" s="127">
        <v>30</v>
      </c>
      <c r="GL9" s="128"/>
      <c r="GM9" s="128"/>
      <c r="GN9" s="128"/>
      <c r="GO9" s="128"/>
      <c r="GP9" s="129"/>
      <c r="GQ9" s="127">
        <v>31</v>
      </c>
      <c r="GR9" s="128"/>
      <c r="GS9" s="128"/>
      <c r="GT9" s="128"/>
      <c r="GU9" s="128"/>
      <c r="GV9" s="129"/>
      <c r="GW9" s="127">
        <v>32</v>
      </c>
      <c r="GX9" s="128"/>
      <c r="GY9" s="128"/>
      <c r="GZ9" s="128"/>
      <c r="HA9" s="128"/>
      <c r="HB9" s="129"/>
      <c r="HC9" s="151">
        <v>33</v>
      </c>
      <c r="HD9" s="152"/>
      <c r="HE9" s="152"/>
      <c r="HF9" s="152"/>
      <c r="HG9" s="152"/>
      <c r="HH9" s="153"/>
      <c r="HI9" s="127">
        <v>34</v>
      </c>
      <c r="HJ9" s="128"/>
      <c r="HK9" s="128"/>
      <c r="HL9" s="128"/>
      <c r="HM9" s="128"/>
      <c r="HN9" s="129"/>
      <c r="HO9" s="151">
        <v>35</v>
      </c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3"/>
      <c r="IA9" s="127">
        <v>36</v>
      </c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51">
        <v>37</v>
      </c>
      <c r="IM9" s="152"/>
      <c r="IN9" s="152"/>
      <c r="IO9" s="152"/>
      <c r="IP9" s="152"/>
      <c r="IQ9" s="152"/>
      <c r="IR9" s="153"/>
    </row>
    <row r="10" spans="1:252" ht="19.5" customHeight="1" x14ac:dyDescent="0.2">
      <c r="A10" s="188" t="s">
        <v>173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9"/>
      <c r="X10" s="235"/>
      <c r="Y10" s="235"/>
      <c r="Z10" s="235"/>
      <c r="AA10" s="235"/>
      <c r="AB10" s="235"/>
      <c r="AC10" s="235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55">
        <f>AD10+AQ10</f>
        <v>0</v>
      </c>
      <c r="BD10" s="155"/>
      <c r="BE10" s="155"/>
      <c r="BF10" s="155"/>
      <c r="BG10" s="155"/>
      <c r="BH10" s="155"/>
      <c r="BI10" s="155">
        <f>AK10+AW10</f>
        <v>0</v>
      </c>
      <c r="BJ10" s="155"/>
      <c r="BK10" s="155"/>
      <c r="BL10" s="155"/>
      <c r="BM10" s="155"/>
      <c r="BN10" s="155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122"/>
      <c r="CB10" s="122"/>
      <c r="CC10" s="122"/>
      <c r="CD10" s="122"/>
      <c r="CE10" s="122"/>
      <c r="CF10" s="122"/>
      <c r="CG10" s="123"/>
      <c r="CH10" s="123"/>
      <c r="CI10" s="123"/>
      <c r="CJ10" s="123"/>
      <c r="CK10" s="123"/>
      <c r="CL10" s="123"/>
      <c r="CM10" s="364" t="s">
        <v>172</v>
      </c>
      <c r="CN10" s="364"/>
      <c r="CO10" s="364"/>
      <c r="CP10" s="364"/>
      <c r="CQ10" s="364"/>
      <c r="CR10" s="364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3"/>
      <c r="ED10" s="123"/>
      <c r="EE10" s="123"/>
      <c r="EF10" s="123"/>
      <c r="EG10" s="123"/>
      <c r="EH10" s="123"/>
      <c r="EI10" s="124">
        <f>CM10+CS10+CY10+DE10+DK10+DQ10</f>
        <v>0</v>
      </c>
      <c r="EJ10" s="360"/>
      <c r="EK10" s="360"/>
      <c r="EL10" s="360"/>
      <c r="EM10" s="360"/>
      <c r="EN10" s="360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3"/>
      <c r="FH10" s="123"/>
      <c r="FI10" s="123"/>
      <c r="FJ10" s="123"/>
      <c r="FK10" s="123"/>
      <c r="FL10" s="123"/>
      <c r="FM10" s="156"/>
      <c r="FN10" s="156"/>
      <c r="FO10" s="156"/>
      <c r="FP10" s="156"/>
      <c r="FQ10" s="156"/>
      <c r="FR10" s="156"/>
      <c r="FS10" s="135"/>
      <c r="FT10" s="135"/>
      <c r="FU10" s="135"/>
      <c r="FV10" s="135"/>
      <c r="FW10" s="135"/>
      <c r="FX10" s="135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3"/>
      <c r="HD10" s="123"/>
      <c r="HE10" s="123"/>
      <c r="HF10" s="123"/>
      <c r="HG10" s="123"/>
      <c r="HH10" s="123"/>
      <c r="HI10" s="122">
        <v>70</v>
      </c>
      <c r="HJ10" s="122"/>
      <c r="HK10" s="122"/>
      <c r="HL10" s="122"/>
      <c r="HM10" s="122"/>
      <c r="HN10" s="122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2">
        <v>550</v>
      </c>
      <c r="IB10" s="122"/>
      <c r="IC10" s="122"/>
      <c r="ID10" s="122"/>
      <c r="IE10" s="122"/>
      <c r="IF10" s="122"/>
      <c r="IG10" s="122"/>
      <c r="IH10" s="122"/>
      <c r="II10" s="122"/>
      <c r="IJ10" s="122"/>
      <c r="IK10" s="76"/>
      <c r="IL10" s="102"/>
      <c r="IM10" s="79"/>
      <c r="IN10" s="79"/>
      <c r="IO10" s="79"/>
      <c r="IP10" s="79"/>
      <c r="IQ10" s="79"/>
      <c r="IR10" s="80"/>
    </row>
    <row r="11" spans="1:252" ht="16.5" customHeight="1" thickBot="1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9"/>
      <c r="X11" s="157"/>
      <c r="Y11" s="157"/>
      <c r="Z11" s="157"/>
      <c r="AA11" s="157"/>
      <c r="AB11" s="157"/>
      <c r="AC11" s="157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25">
        <f>AD11+AK11+AQ11+AW11</f>
        <v>0</v>
      </c>
      <c r="BD11" s="123"/>
      <c r="BE11" s="123"/>
      <c r="BF11" s="123"/>
      <c r="BG11" s="123"/>
      <c r="BH11" s="123"/>
      <c r="BI11" s="154">
        <f>(AD11+AK11)*IA10</f>
        <v>0</v>
      </c>
      <c r="BJ11" s="154"/>
      <c r="BK11" s="154"/>
      <c r="BL11" s="154"/>
      <c r="BM11" s="154"/>
      <c r="BN11" s="154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112"/>
      <c r="CB11" s="112"/>
      <c r="CC11" s="112"/>
      <c r="CD11" s="112"/>
      <c r="CE11" s="112"/>
      <c r="CF11" s="112"/>
      <c r="CG11" s="154">
        <f>(BO11+BU11)*IA10</f>
        <v>0</v>
      </c>
      <c r="CH11" s="154"/>
      <c r="CI11" s="154"/>
      <c r="CJ11" s="154"/>
      <c r="CK11" s="154"/>
      <c r="CL11" s="154"/>
      <c r="CM11" s="372">
        <f>CM10*началка!X15</f>
        <v>0</v>
      </c>
      <c r="CN11" s="372"/>
      <c r="CO11" s="372"/>
      <c r="CP11" s="372"/>
      <c r="CQ11" s="372"/>
      <c r="CR11" s="372"/>
      <c r="CS11" s="372"/>
      <c r="CT11" s="372"/>
      <c r="CU11" s="372"/>
      <c r="CV11" s="372"/>
      <c r="CW11" s="372"/>
      <c r="CX11" s="372"/>
      <c r="CY11" s="372"/>
      <c r="CZ11" s="372"/>
      <c r="DA11" s="372"/>
      <c r="DB11" s="372"/>
      <c r="DC11" s="372"/>
      <c r="DD11" s="37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25">
        <f>CM11+CS11+CY11+DE11+DK11</f>
        <v>0</v>
      </c>
      <c r="ED11" s="123"/>
      <c r="EE11" s="123"/>
      <c r="EF11" s="123"/>
      <c r="EG11" s="123"/>
      <c r="EH11" s="123"/>
      <c r="EI11" s="154">
        <f>EC11*IA10</f>
        <v>0</v>
      </c>
      <c r="EJ11" s="154"/>
      <c r="EK11" s="154"/>
      <c r="EL11" s="154"/>
      <c r="EM11" s="154"/>
      <c r="EN11" s="154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322"/>
      <c r="FB11" s="322"/>
      <c r="FC11" s="322"/>
      <c r="FD11" s="322"/>
      <c r="FE11" s="322"/>
      <c r="FF11" s="322"/>
      <c r="FG11" s="123">
        <f>EU11*IA11</f>
        <v>0</v>
      </c>
      <c r="FH11" s="123"/>
      <c r="FI11" s="123"/>
      <c r="FJ11" s="123"/>
      <c r="FK11" s="123"/>
      <c r="FL11" s="123"/>
      <c r="FM11" s="372"/>
      <c r="FN11" s="372"/>
      <c r="FO11" s="372"/>
      <c r="FP11" s="372"/>
      <c r="FQ11" s="372"/>
      <c r="FR11" s="372"/>
      <c r="FS11" s="372"/>
      <c r="FT11" s="372"/>
      <c r="FU11" s="372"/>
      <c r="FV11" s="372"/>
      <c r="FW11" s="372"/>
      <c r="FX11" s="37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54">
        <f>(FM11+FS11+FY11+GE11+GK11)*IA10</f>
        <v>0</v>
      </c>
      <c r="HD11" s="154"/>
      <c r="HE11" s="154"/>
      <c r="HF11" s="154"/>
      <c r="HG11" s="154"/>
      <c r="HH11" s="154"/>
      <c r="HI11" s="112"/>
      <c r="HJ11" s="112"/>
      <c r="HK11" s="112"/>
      <c r="HL11" s="112"/>
      <c r="HM11" s="112"/>
      <c r="HN11" s="112"/>
      <c r="HO11" s="125">
        <f>AD11+AK11+AQ11+AW11+BO11+BU11+CA11+CM11+CS11+CY11+DE11+DK11+DQ11+DW11+EO11+EU11+FA11+FE11+FM11+FS11+FY11+GE11+GK11+GQ11</f>
        <v>0</v>
      </c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3"/>
      <c r="IL11" s="81">
        <f>HO11*IA10</f>
        <v>0</v>
      </c>
      <c r="IM11" s="79"/>
      <c r="IN11" s="79"/>
      <c r="IO11" s="79"/>
      <c r="IP11" s="79"/>
      <c r="IQ11" s="79"/>
      <c r="IR11" s="80"/>
    </row>
    <row r="12" spans="1:252" ht="18.75" customHeight="1" thickTop="1" x14ac:dyDescent="0.2">
      <c r="A12" s="188" t="s">
        <v>65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  <c r="X12" s="157"/>
      <c r="Y12" s="157"/>
      <c r="Z12" s="157"/>
      <c r="AA12" s="157"/>
      <c r="AB12" s="157"/>
      <c r="AC12" s="157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55">
        <f>AD12+AQ12</f>
        <v>0</v>
      </c>
      <c r="BD12" s="155"/>
      <c r="BE12" s="155"/>
      <c r="BF12" s="155"/>
      <c r="BG12" s="155"/>
      <c r="BH12" s="155"/>
      <c r="BI12" s="155">
        <f>AK12+AW12</f>
        <v>0</v>
      </c>
      <c r="BJ12" s="155"/>
      <c r="BK12" s="155"/>
      <c r="BL12" s="155"/>
      <c r="BM12" s="155"/>
      <c r="BN12" s="155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120"/>
      <c r="CB12" s="120"/>
      <c r="CC12" s="120"/>
      <c r="CD12" s="120"/>
      <c r="CE12" s="120"/>
      <c r="CF12" s="120"/>
      <c r="CG12" s="123"/>
      <c r="CH12" s="123"/>
      <c r="CI12" s="123"/>
      <c r="CJ12" s="123"/>
      <c r="CK12" s="123"/>
      <c r="CL12" s="123"/>
      <c r="CM12" s="369"/>
      <c r="CN12" s="369"/>
      <c r="CO12" s="369"/>
      <c r="CP12" s="369"/>
      <c r="CQ12" s="369"/>
      <c r="CR12" s="369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3"/>
      <c r="ED12" s="123"/>
      <c r="EE12" s="123"/>
      <c r="EF12" s="123"/>
      <c r="EG12" s="123"/>
      <c r="EH12" s="123"/>
      <c r="EI12" s="360">
        <f>CM12+CS12+CY12+DE12+DK12+DQ12</f>
        <v>0</v>
      </c>
      <c r="EJ12" s="360"/>
      <c r="EK12" s="360"/>
      <c r="EL12" s="360"/>
      <c r="EM12" s="360"/>
      <c r="EN12" s="360"/>
      <c r="EO12" s="370"/>
      <c r="EP12" s="370"/>
      <c r="EQ12" s="370"/>
      <c r="ER12" s="370"/>
      <c r="ES12" s="370"/>
      <c r="ET12" s="370"/>
      <c r="EU12" s="120"/>
      <c r="EV12" s="120"/>
      <c r="EW12" s="120"/>
      <c r="EX12" s="120"/>
      <c r="EY12" s="120"/>
      <c r="EZ12" s="120"/>
      <c r="FA12" s="122"/>
      <c r="FB12" s="122"/>
      <c r="FC12" s="122"/>
      <c r="FD12" s="122"/>
      <c r="FE12" s="122"/>
      <c r="FF12" s="122"/>
      <c r="FG12" s="123"/>
      <c r="FH12" s="123"/>
      <c r="FI12" s="123"/>
      <c r="FJ12" s="123"/>
      <c r="FK12" s="123"/>
      <c r="FL12" s="123"/>
      <c r="FM12" s="369"/>
      <c r="FN12" s="369"/>
      <c r="FO12" s="369"/>
      <c r="FP12" s="369"/>
      <c r="FQ12" s="369"/>
      <c r="FR12" s="369"/>
      <c r="FS12" s="370"/>
      <c r="FT12" s="370"/>
      <c r="FU12" s="370"/>
      <c r="FV12" s="370"/>
      <c r="FW12" s="370"/>
      <c r="FX12" s="37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3"/>
      <c r="HD12" s="123"/>
      <c r="HE12" s="123"/>
      <c r="HF12" s="123"/>
      <c r="HG12" s="123"/>
      <c r="HH12" s="123"/>
      <c r="HI12" s="120"/>
      <c r="HJ12" s="120"/>
      <c r="HK12" s="120"/>
      <c r="HL12" s="120"/>
      <c r="HM12" s="120"/>
      <c r="HN12" s="120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1"/>
      <c r="IL12" s="102"/>
      <c r="IM12" s="79"/>
      <c r="IN12" s="79"/>
      <c r="IO12" s="79"/>
      <c r="IP12" s="79"/>
      <c r="IQ12" s="79"/>
      <c r="IR12" s="80"/>
    </row>
    <row r="13" spans="1:252" ht="16.5" customHeight="1" x14ac:dyDescent="0.2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  <c r="X13" s="157"/>
      <c r="Y13" s="157"/>
      <c r="Z13" s="157"/>
      <c r="AA13" s="157"/>
      <c r="AB13" s="157"/>
      <c r="AC13" s="157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5">
        <f>AD13+AK13+AQ13+AW13</f>
        <v>0</v>
      </c>
      <c r="BD13" s="123"/>
      <c r="BE13" s="123"/>
      <c r="BF13" s="123"/>
      <c r="BG13" s="123"/>
      <c r="BH13" s="123"/>
      <c r="BI13" s="154">
        <f>BC13*IA12</f>
        <v>0</v>
      </c>
      <c r="BJ13" s="154"/>
      <c r="BK13" s="154"/>
      <c r="BL13" s="154"/>
      <c r="BM13" s="154"/>
      <c r="BN13" s="154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2"/>
      <c r="CB13" s="122"/>
      <c r="CC13" s="122"/>
      <c r="CD13" s="122"/>
      <c r="CE13" s="122"/>
      <c r="CF13" s="122"/>
      <c r="CG13" s="154">
        <f>(BO13+BU13)*IA12</f>
        <v>0</v>
      </c>
      <c r="CH13" s="154"/>
      <c r="CI13" s="154"/>
      <c r="CJ13" s="154"/>
      <c r="CK13" s="154"/>
      <c r="CL13" s="154"/>
      <c r="CM13" s="126"/>
      <c r="CN13" s="126"/>
      <c r="CO13" s="126"/>
      <c r="CP13" s="126"/>
      <c r="CQ13" s="126"/>
      <c r="CR13" s="126"/>
      <c r="CS13" s="122"/>
      <c r="CT13" s="122"/>
      <c r="CU13" s="122"/>
      <c r="CV13" s="122"/>
      <c r="CW13" s="122"/>
      <c r="CX13" s="122"/>
      <c r="CY13" s="249"/>
      <c r="CZ13" s="249"/>
      <c r="DA13" s="249"/>
      <c r="DB13" s="249"/>
      <c r="DC13" s="249"/>
      <c r="DD13" s="249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5">
        <f>CM13+CS13+CY13+DE13+DK13</f>
        <v>0</v>
      </c>
      <c r="ED13" s="123"/>
      <c r="EE13" s="123"/>
      <c r="EF13" s="123"/>
      <c r="EG13" s="123"/>
      <c r="EH13" s="123"/>
      <c r="EI13" s="154">
        <f>EC13*IA12</f>
        <v>0</v>
      </c>
      <c r="EJ13" s="154"/>
      <c r="EK13" s="154"/>
      <c r="EL13" s="154"/>
      <c r="EM13" s="154"/>
      <c r="EN13" s="154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322"/>
      <c r="FB13" s="322"/>
      <c r="FC13" s="322"/>
      <c r="FD13" s="322"/>
      <c r="FE13" s="322"/>
      <c r="FF13" s="322"/>
      <c r="FG13" s="123">
        <f>EU13*IA13</f>
        <v>0</v>
      </c>
      <c r="FH13" s="123"/>
      <c r="FI13" s="123"/>
      <c r="FJ13" s="123"/>
      <c r="FK13" s="123"/>
      <c r="FL13" s="123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54">
        <f>(FM13+FS13)*IA12</f>
        <v>0</v>
      </c>
      <c r="HD13" s="154"/>
      <c r="HE13" s="154"/>
      <c r="HF13" s="154"/>
      <c r="HG13" s="154"/>
      <c r="HH13" s="154"/>
      <c r="HI13" s="157"/>
      <c r="HJ13" s="157"/>
      <c r="HK13" s="157"/>
      <c r="HL13" s="157"/>
      <c r="HM13" s="157"/>
      <c r="HN13" s="157"/>
      <c r="HO13" s="125">
        <f>AD13+AK13+AQ13+AW13+BO13+BU13+CA13+CM13+CS13+CY13+DE13+DK13+DQ13+DW13+EO13+EU13+FA13+FE13+FM13+FS13+FY13+GE13+GK13+GQ13</f>
        <v>0</v>
      </c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76"/>
      <c r="IL13" s="81">
        <f>HO13*IA12</f>
        <v>0</v>
      </c>
      <c r="IM13" s="79"/>
      <c r="IN13" s="79"/>
      <c r="IO13" s="79"/>
      <c r="IP13" s="79"/>
      <c r="IQ13" s="79"/>
      <c r="IR13" s="80"/>
    </row>
    <row r="14" spans="1:252" ht="16.5" customHeight="1" x14ac:dyDescent="0.2">
      <c r="A14" s="188" t="s">
        <v>75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9"/>
      <c r="X14" s="157"/>
      <c r="Y14" s="157"/>
      <c r="Z14" s="157"/>
      <c r="AA14" s="157"/>
      <c r="AB14" s="157"/>
      <c r="AC14" s="157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55">
        <f>AD14+AQ14</f>
        <v>0</v>
      </c>
      <c r="BD14" s="155"/>
      <c r="BE14" s="155"/>
      <c r="BF14" s="155"/>
      <c r="BG14" s="155"/>
      <c r="BH14" s="155"/>
      <c r="BI14" s="155">
        <f>AK14+AW14</f>
        <v>0</v>
      </c>
      <c r="BJ14" s="155"/>
      <c r="BK14" s="155"/>
      <c r="BL14" s="155"/>
      <c r="BM14" s="155"/>
      <c r="BN14" s="155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3"/>
      <c r="CH14" s="123"/>
      <c r="CI14" s="123"/>
      <c r="CJ14" s="123"/>
      <c r="CK14" s="123"/>
      <c r="CL14" s="123"/>
      <c r="CM14" s="247" t="s">
        <v>181</v>
      </c>
      <c r="CN14" s="247"/>
      <c r="CO14" s="247"/>
      <c r="CP14" s="247"/>
      <c r="CQ14" s="247"/>
      <c r="CR14" s="247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3"/>
      <c r="EE14" s="123"/>
      <c r="EF14" s="123"/>
      <c r="EG14" s="123"/>
      <c r="EH14" s="123"/>
      <c r="EI14" s="124">
        <f>CM14+CS14+CY14+DE14+DK14+DQ14</f>
        <v>2.8000000000000001E-2</v>
      </c>
      <c r="EJ14" s="360"/>
      <c r="EK14" s="360"/>
      <c r="EL14" s="360"/>
      <c r="EM14" s="360"/>
      <c r="EN14" s="360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3"/>
      <c r="FH14" s="123"/>
      <c r="FI14" s="123"/>
      <c r="FJ14" s="123"/>
      <c r="FK14" s="123"/>
      <c r="FL14" s="123"/>
      <c r="FM14" s="247"/>
      <c r="FN14" s="247"/>
      <c r="FO14" s="247"/>
      <c r="FP14" s="247"/>
      <c r="FQ14" s="247"/>
      <c r="FR14" s="247"/>
      <c r="FS14" s="246"/>
      <c r="FT14" s="246"/>
      <c r="FU14" s="246"/>
      <c r="FV14" s="246"/>
      <c r="FW14" s="246"/>
      <c r="FX14" s="246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3"/>
      <c r="HD14" s="123"/>
      <c r="HE14" s="123"/>
      <c r="HF14" s="123"/>
      <c r="HG14" s="123"/>
      <c r="HH14" s="123"/>
      <c r="HI14" s="122">
        <v>28</v>
      </c>
      <c r="HJ14" s="122"/>
      <c r="HK14" s="122"/>
      <c r="HL14" s="122"/>
      <c r="HM14" s="122"/>
      <c r="HN14" s="122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349">
        <v>76.17</v>
      </c>
      <c r="IB14" s="349"/>
      <c r="IC14" s="349"/>
      <c r="ID14" s="349"/>
      <c r="IE14" s="349"/>
      <c r="IF14" s="349"/>
      <c r="IG14" s="349"/>
      <c r="IH14" s="349"/>
      <c r="II14" s="349"/>
      <c r="IJ14" s="349"/>
      <c r="IK14" s="350"/>
      <c r="IL14" s="102"/>
      <c r="IM14" s="79"/>
      <c r="IN14" s="79"/>
      <c r="IO14" s="79"/>
      <c r="IP14" s="79"/>
      <c r="IQ14" s="79"/>
      <c r="IR14" s="80"/>
    </row>
    <row r="15" spans="1:252" ht="16.5" customHeight="1" x14ac:dyDescent="0.2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2"/>
      <c r="X15" s="157"/>
      <c r="Y15" s="157"/>
      <c r="Z15" s="157"/>
      <c r="AA15" s="157"/>
      <c r="AB15" s="157"/>
      <c r="AC15" s="157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3">
        <f>AK15+AW15</f>
        <v>0</v>
      </c>
      <c r="BD15" s="123"/>
      <c r="BE15" s="123"/>
      <c r="BF15" s="123"/>
      <c r="BG15" s="123"/>
      <c r="BH15" s="123"/>
      <c r="BI15" s="123">
        <f>BC15*IA15</f>
        <v>0</v>
      </c>
      <c r="BJ15" s="123"/>
      <c r="BK15" s="123"/>
      <c r="BL15" s="123"/>
      <c r="BM15" s="123"/>
      <c r="BN15" s="123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3">
        <f>BU15*IA15</f>
        <v>0</v>
      </c>
      <c r="CH15" s="123"/>
      <c r="CI15" s="123"/>
      <c r="CJ15" s="123"/>
      <c r="CK15" s="123"/>
      <c r="CL15" s="123"/>
      <c r="CM15" s="126">
        <f>CM14*началка!X15</f>
        <v>5.04</v>
      </c>
      <c r="CN15" s="126"/>
      <c r="CO15" s="126"/>
      <c r="CP15" s="126"/>
      <c r="CQ15" s="126"/>
      <c r="CR15" s="126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5">
        <f>CM15+CS15+CY15+DE15+DK15</f>
        <v>5.04</v>
      </c>
      <c r="ED15" s="123"/>
      <c r="EE15" s="123"/>
      <c r="EF15" s="123"/>
      <c r="EG15" s="123"/>
      <c r="EH15" s="123"/>
      <c r="EI15" s="154">
        <f>EC15*IA14</f>
        <v>383.89679999999998</v>
      </c>
      <c r="EJ15" s="154"/>
      <c r="EK15" s="154"/>
      <c r="EL15" s="154"/>
      <c r="EM15" s="154"/>
      <c r="EN15" s="154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322"/>
      <c r="FB15" s="322"/>
      <c r="FC15" s="322"/>
      <c r="FD15" s="322"/>
      <c r="FE15" s="322"/>
      <c r="FF15" s="322"/>
      <c r="FG15" s="123">
        <f>EU15*IA15</f>
        <v>0</v>
      </c>
      <c r="FH15" s="123"/>
      <c r="FI15" s="123"/>
      <c r="FJ15" s="123"/>
      <c r="FK15" s="123"/>
      <c r="FL15" s="123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351">
        <f>(FM15+FS15+FY15+GE15+GK15+GQ15)*IA14</f>
        <v>0</v>
      </c>
      <c r="HD15" s="352"/>
      <c r="HE15" s="352"/>
      <c r="HF15" s="352"/>
      <c r="HG15" s="352"/>
      <c r="HH15" s="353"/>
      <c r="HI15" s="122"/>
      <c r="HJ15" s="122"/>
      <c r="HK15" s="122"/>
      <c r="HL15" s="122"/>
      <c r="HM15" s="122"/>
      <c r="HN15" s="122"/>
      <c r="HO15" s="125">
        <f>AD15+AK15+AQ15+AW15+BO15+BU15+CA15+CM15+CS15+CY15+DE15+DK15+DQ15+DW15+EO15+EU15+FA15+FE15+FM15+FS15+FY15+GE15+GK15+GQ15</f>
        <v>5.04</v>
      </c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76"/>
      <c r="IL15" s="81">
        <f>HO15*IA14</f>
        <v>383.89679999999998</v>
      </c>
      <c r="IM15" s="79"/>
      <c r="IN15" s="79"/>
      <c r="IO15" s="79"/>
      <c r="IP15" s="79"/>
      <c r="IQ15" s="79"/>
      <c r="IR15" s="80"/>
    </row>
    <row r="16" spans="1:252" ht="16.5" customHeight="1" x14ac:dyDescent="0.2">
      <c r="A16" s="188" t="s">
        <v>90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157"/>
      <c r="Y16" s="157"/>
      <c r="Z16" s="157"/>
      <c r="AA16" s="157"/>
      <c r="AB16" s="157"/>
      <c r="AC16" s="157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55">
        <f>AD16+AQ16</f>
        <v>0</v>
      </c>
      <c r="BD16" s="155"/>
      <c r="BE16" s="155"/>
      <c r="BF16" s="155"/>
      <c r="BG16" s="155"/>
      <c r="BH16" s="155"/>
      <c r="BI16" s="155">
        <f>AK16+AW16</f>
        <v>0</v>
      </c>
      <c r="BJ16" s="155"/>
      <c r="BK16" s="155"/>
      <c r="BL16" s="155"/>
      <c r="BM16" s="155"/>
      <c r="BN16" s="155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3"/>
      <c r="CH16" s="123"/>
      <c r="CI16" s="123"/>
      <c r="CJ16" s="123"/>
      <c r="CK16" s="123"/>
      <c r="CL16" s="123"/>
      <c r="CM16" s="156" t="s">
        <v>92</v>
      </c>
      <c r="CN16" s="156"/>
      <c r="CO16" s="156"/>
      <c r="CP16" s="156"/>
      <c r="CQ16" s="156"/>
      <c r="CR16" s="156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3"/>
      <c r="ED16" s="123"/>
      <c r="EE16" s="123"/>
      <c r="EF16" s="123"/>
      <c r="EG16" s="123"/>
      <c r="EH16" s="123"/>
      <c r="EI16" s="124" t="str">
        <f>CM16</f>
        <v>0,004</v>
      </c>
      <c r="EJ16" s="360"/>
      <c r="EK16" s="360"/>
      <c r="EL16" s="360"/>
      <c r="EM16" s="360"/>
      <c r="EN16" s="360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22"/>
      <c r="FB16" s="122"/>
      <c r="FC16" s="122"/>
      <c r="FD16" s="122"/>
      <c r="FE16" s="122"/>
      <c r="FF16" s="122"/>
      <c r="FG16" s="123"/>
      <c r="FH16" s="123"/>
      <c r="FI16" s="123"/>
      <c r="FJ16" s="123"/>
      <c r="FK16" s="123"/>
      <c r="FL16" s="123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3"/>
      <c r="HD16" s="123"/>
      <c r="HE16" s="123"/>
      <c r="HF16" s="123"/>
      <c r="HG16" s="123"/>
      <c r="HH16" s="123"/>
      <c r="HI16" s="157" t="s">
        <v>157</v>
      </c>
      <c r="HJ16" s="157"/>
      <c r="HK16" s="157"/>
      <c r="HL16" s="157"/>
      <c r="HM16" s="157"/>
      <c r="HN16" s="157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2">
        <v>369.87</v>
      </c>
      <c r="IB16" s="122"/>
      <c r="IC16" s="122"/>
      <c r="ID16" s="122"/>
      <c r="IE16" s="122"/>
      <c r="IF16" s="122"/>
      <c r="IG16" s="122"/>
      <c r="IH16" s="122"/>
      <c r="II16" s="122"/>
      <c r="IJ16" s="122"/>
      <c r="IK16" s="76"/>
      <c r="IL16" s="102"/>
      <c r="IM16" s="79"/>
      <c r="IN16" s="79"/>
      <c r="IO16" s="79"/>
      <c r="IP16" s="79"/>
      <c r="IQ16" s="79"/>
      <c r="IR16" s="80"/>
    </row>
    <row r="17" spans="1:252" ht="16.5" customHeight="1" x14ac:dyDescent="0.2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/>
      <c r="X17" s="157"/>
      <c r="Y17" s="157"/>
      <c r="Z17" s="157"/>
      <c r="AA17" s="157"/>
      <c r="AB17" s="157"/>
      <c r="AC17" s="157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367">
        <f>AD17+AK17</f>
        <v>0</v>
      </c>
      <c r="BD17" s="367"/>
      <c r="BE17" s="367"/>
      <c r="BF17" s="367"/>
      <c r="BG17" s="367"/>
      <c r="BH17" s="367"/>
      <c r="BI17" s="154">
        <f>BC17*IA16</f>
        <v>0</v>
      </c>
      <c r="BJ17" s="154"/>
      <c r="BK17" s="154"/>
      <c r="BL17" s="154"/>
      <c r="BM17" s="154"/>
      <c r="BN17" s="154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3">
        <f>BU17*IA17</f>
        <v>0</v>
      </c>
      <c r="CH17" s="123"/>
      <c r="CI17" s="123"/>
      <c r="CJ17" s="123"/>
      <c r="CK17" s="123"/>
      <c r="CL17" s="123"/>
      <c r="CM17" s="126">
        <f>CM16*началка!X15</f>
        <v>0.72</v>
      </c>
      <c r="CN17" s="126"/>
      <c r="CO17" s="126"/>
      <c r="CP17" s="126"/>
      <c r="CQ17" s="126"/>
      <c r="CR17" s="126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5">
        <f>CM17+CS17+CY17+DE17+DK17</f>
        <v>0.72</v>
      </c>
      <c r="ED17" s="125"/>
      <c r="EE17" s="125"/>
      <c r="EF17" s="125"/>
      <c r="EG17" s="125"/>
      <c r="EH17" s="125"/>
      <c r="EI17" s="154">
        <f>EC17*IA16</f>
        <v>266.3064</v>
      </c>
      <c r="EJ17" s="154"/>
      <c r="EK17" s="154"/>
      <c r="EL17" s="154"/>
      <c r="EM17" s="154"/>
      <c r="EN17" s="154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322"/>
      <c r="FB17" s="322"/>
      <c r="FC17" s="322"/>
      <c r="FD17" s="322"/>
      <c r="FE17" s="322"/>
      <c r="FF17" s="322"/>
      <c r="FG17" s="123">
        <f>EO17+EU17+FA17+FE17*IA16</f>
        <v>0</v>
      </c>
      <c r="FH17" s="123"/>
      <c r="FI17" s="123"/>
      <c r="FJ17" s="123"/>
      <c r="FK17" s="123"/>
      <c r="FL17" s="123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3">
        <f>(FM17+FS17+FY17+GE17+GK17+GQ17)*IA16</f>
        <v>0</v>
      </c>
      <c r="HD17" s="123"/>
      <c r="HE17" s="123"/>
      <c r="HF17" s="123"/>
      <c r="HG17" s="123"/>
      <c r="HH17" s="123"/>
      <c r="HI17" s="157"/>
      <c r="HJ17" s="157"/>
      <c r="HK17" s="157"/>
      <c r="HL17" s="157"/>
      <c r="HM17" s="157"/>
      <c r="HN17" s="157"/>
      <c r="HO17" s="125">
        <f>AD17+AK17+AQ17+AW17+BO17+BU17+CA17+CM17+CS17+CY17+DE17+DK17+DQ17+DW17+EO17+EU17+FA17+FE17+FM17+FS17+FY17+GE17+GK17+GQ17</f>
        <v>0.72</v>
      </c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354"/>
      <c r="IB17" s="354"/>
      <c r="IC17" s="354"/>
      <c r="ID17" s="354"/>
      <c r="IE17" s="354"/>
      <c r="IF17" s="354"/>
      <c r="IG17" s="354"/>
      <c r="IH17" s="354"/>
      <c r="II17" s="354"/>
      <c r="IJ17" s="354"/>
      <c r="IK17" s="329"/>
      <c r="IL17" s="93">
        <f>HO17*IA16</f>
        <v>266.3064</v>
      </c>
      <c r="IM17" s="94"/>
      <c r="IN17" s="94"/>
      <c r="IO17" s="94"/>
      <c r="IP17" s="94"/>
      <c r="IQ17" s="94"/>
      <c r="IR17" s="95"/>
    </row>
    <row r="18" spans="1:252" ht="16.5" customHeight="1" x14ac:dyDescent="0.2">
      <c r="A18" s="188" t="s">
        <v>129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/>
      <c r="X18" s="157"/>
      <c r="Y18" s="157"/>
      <c r="Z18" s="157"/>
      <c r="AA18" s="157"/>
      <c r="AB18" s="157"/>
      <c r="AC18" s="157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55">
        <f>AD18+AQ18</f>
        <v>0</v>
      </c>
      <c r="BD18" s="155"/>
      <c r="BE18" s="155"/>
      <c r="BF18" s="155"/>
      <c r="BG18" s="155"/>
      <c r="BH18" s="155"/>
      <c r="BI18" s="155">
        <f>AK18+AW18</f>
        <v>0</v>
      </c>
      <c r="BJ18" s="155"/>
      <c r="BK18" s="155"/>
      <c r="BL18" s="155"/>
      <c r="BM18" s="155"/>
      <c r="BN18" s="155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3"/>
      <c r="CH18" s="123"/>
      <c r="CI18" s="123"/>
      <c r="CJ18" s="123"/>
      <c r="CK18" s="123"/>
      <c r="CL18" s="123"/>
      <c r="CM18" s="156"/>
      <c r="CN18" s="156"/>
      <c r="CO18" s="156"/>
      <c r="CP18" s="156"/>
      <c r="CQ18" s="156"/>
      <c r="CR18" s="156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3"/>
      <c r="ED18" s="123"/>
      <c r="EE18" s="123"/>
      <c r="EF18" s="123"/>
      <c r="EG18" s="123"/>
      <c r="EH18" s="123"/>
      <c r="EI18" s="124">
        <f>CM18+CS18+CY18+DE18+DK18+DQ18</f>
        <v>0</v>
      </c>
      <c r="EJ18" s="360"/>
      <c r="EK18" s="360"/>
      <c r="EL18" s="360"/>
      <c r="EM18" s="360"/>
      <c r="EN18" s="360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3"/>
      <c r="FH18" s="123"/>
      <c r="FI18" s="123"/>
      <c r="FJ18" s="123"/>
      <c r="FK18" s="123"/>
      <c r="FL18" s="123"/>
      <c r="FM18" s="156"/>
      <c r="FN18" s="156"/>
      <c r="FO18" s="156"/>
      <c r="FP18" s="156"/>
      <c r="FQ18" s="156"/>
      <c r="FR18" s="156"/>
      <c r="FS18" s="135"/>
      <c r="FT18" s="135"/>
      <c r="FU18" s="135"/>
      <c r="FV18" s="135"/>
      <c r="FW18" s="135"/>
      <c r="FX18" s="135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3"/>
      <c r="HD18" s="123"/>
      <c r="HE18" s="123"/>
      <c r="HF18" s="123"/>
      <c r="HG18" s="123"/>
      <c r="HH18" s="123"/>
      <c r="HI18" s="157"/>
      <c r="HJ18" s="157"/>
      <c r="HK18" s="157"/>
      <c r="HL18" s="157"/>
      <c r="HM18" s="157"/>
      <c r="HN18" s="157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76"/>
      <c r="IL18" s="102"/>
      <c r="IM18" s="79"/>
      <c r="IN18" s="79"/>
      <c r="IO18" s="79"/>
      <c r="IP18" s="79"/>
      <c r="IQ18" s="79"/>
      <c r="IR18" s="80"/>
    </row>
    <row r="19" spans="1:252" ht="16.5" customHeight="1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9"/>
      <c r="X19" s="157"/>
      <c r="Y19" s="157"/>
      <c r="Z19" s="157"/>
      <c r="AA19" s="157"/>
      <c r="AB19" s="157"/>
      <c r="AC19" s="157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3">
        <f>AK19+AW19</f>
        <v>0</v>
      </c>
      <c r="BD19" s="123"/>
      <c r="BE19" s="123"/>
      <c r="BF19" s="123"/>
      <c r="BG19" s="123"/>
      <c r="BH19" s="123"/>
      <c r="BI19" s="123">
        <f>BC19*IA19</f>
        <v>0</v>
      </c>
      <c r="BJ19" s="123"/>
      <c r="BK19" s="123"/>
      <c r="BL19" s="123"/>
      <c r="BM19" s="123"/>
      <c r="BN19" s="123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3">
        <f>BU19*IA19</f>
        <v>0</v>
      </c>
      <c r="CH19" s="123"/>
      <c r="CI19" s="123"/>
      <c r="CJ19" s="123"/>
      <c r="CK19" s="123"/>
      <c r="CL19" s="123"/>
      <c r="CM19" s="126"/>
      <c r="CN19" s="126"/>
      <c r="CO19" s="126"/>
      <c r="CP19" s="126"/>
      <c r="CQ19" s="126"/>
      <c r="CR19" s="126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5">
        <f>CM19+CS19+CY19+DE19+DK19</f>
        <v>0</v>
      </c>
      <c r="ED19" s="123"/>
      <c r="EE19" s="123"/>
      <c r="EF19" s="123"/>
      <c r="EG19" s="123"/>
      <c r="EH19" s="123"/>
      <c r="EI19" s="154">
        <f>EC19*IA18</f>
        <v>0</v>
      </c>
      <c r="EJ19" s="154"/>
      <c r="EK19" s="154"/>
      <c r="EL19" s="154"/>
      <c r="EM19" s="154"/>
      <c r="EN19" s="154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322"/>
      <c r="FB19" s="322"/>
      <c r="FC19" s="322"/>
      <c r="FD19" s="322"/>
      <c r="FE19" s="322"/>
      <c r="FF19" s="322"/>
      <c r="FG19" s="123">
        <f>EU19*IA19</f>
        <v>0</v>
      </c>
      <c r="FH19" s="123"/>
      <c r="FI19" s="123"/>
      <c r="FJ19" s="123"/>
      <c r="FK19" s="123"/>
      <c r="FL19" s="123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54">
        <f>(FM19+FS19+FY19+GE19)*IA18</f>
        <v>0</v>
      </c>
      <c r="HD19" s="154"/>
      <c r="HE19" s="154"/>
      <c r="HF19" s="154"/>
      <c r="HG19" s="154"/>
      <c r="HH19" s="154"/>
      <c r="HI19" s="157"/>
      <c r="HJ19" s="157"/>
      <c r="HK19" s="157"/>
      <c r="HL19" s="157"/>
      <c r="HM19" s="157"/>
      <c r="HN19" s="157"/>
      <c r="HO19" s="125">
        <f>AD19+AK19+AQ19+AW19+BO19+BU19+CA19+CM19+CS19+CY19+DE19+DK19+DQ19+DW19+EO19+EU19+FA19+FE19+FM19+FS19+FY19+GE19+GK19+GQ19</f>
        <v>0</v>
      </c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76"/>
      <c r="IL19" s="81">
        <f>HO19*IA18</f>
        <v>0</v>
      </c>
      <c r="IM19" s="79"/>
      <c r="IN19" s="79"/>
      <c r="IO19" s="79"/>
      <c r="IP19" s="79"/>
      <c r="IQ19" s="79"/>
      <c r="IR19" s="80"/>
    </row>
    <row r="20" spans="1:252" ht="18" customHeight="1" x14ac:dyDescent="0.2">
      <c r="A20" s="188" t="s">
        <v>58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9"/>
      <c r="X20" s="157"/>
      <c r="Y20" s="157"/>
      <c r="Z20" s="157"/>
      <c r="AA20" s="157"/>
      <c r="AB20" s="157"/>
      <c r="AC20" s="157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55">
        <f>AD20+AQ20</f>
        <v>0</v>
      </c>
      <c r="BD20" s="155"/>
      <c r="BE20" s="155"/>
      <c r="BF20" s="155"/>
      <c r="BG20" s="155"/>
      <c r="BH20" s="155"/>
      <c r="BI20" s="155">
        <f>AK20+AW20</f>
        <v>0</v>
      </c>
      <c r="BJ20" s="155"/>
      <c r="BK20" s="155"/>
      <c r="BL20" s="155"/>
      <c r="BM20" s="155"/>
      <c r="BN20" s="155"/>
      <c r="BO20" s="157"/>
      <c r="BP20" s="157"/>
      <c r="BQ20" s="157"/>
      <c r="BR20" s="157"/>
      <c r="BS20" s="157"/>
      <c r="BT20" s="157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3"/>
      <c r="CH20" s="123"/>
      <c r="CI20" s="123"/>
      <c r="CJ20" s="123"/>
      <c r="CK20" s="123"/>
      <c r="CL20" s="123"/>
      <c r="CM20" s="156" t="s">
        <v>92</v>
      </c>
      <c r="CN20" s="156"/>
      <c r="CO20" s="156"/>
      <c r="CP20" s="156"/>
      <c r="CQ20" s="156"/>
      <c r="CR20" s="156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3"/>
      <c r="ED20" s="123"/>
      <c r="EE20" s="123"/>
      <c r="EF20" s="123"/>
      <c r="EG20" s="123"/>
      <c r="EH20" s="123"/>
      <c r="EI20" s="124">
        <f>CM20+CS20+CY20+DE20+DK20+DQ20</f>
        <v>4.0000000000000001E-3</v>
      </c>
      <c r="EJ20" s="360"/>
      <c r="EK20" s="360"/>
      <c r="EL20" s="360"/>
      <c r="EM20" s="360"/>
      <c r="EN20" s="360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3"/>
      <c r="FH20" s="123"/>
      <c r="FI20" s="123"/>
      <c r="FJ20" s="123"/>
      <c r="FK20" s="123"/>
      <c r="FL20" s="123"/>
      <c r="FM20" s="157"/>
      <c r="FN20" s="157"/>
      <c r="FO20" s="157"/>
      <c r="FP20" s="157"/>
      <c r="FQ20" s="157"/>
      <c r="FR20" s="157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3"/>
      <c r="HD20" s="123"/>
      <c r="HE20" s="123"/>
      <c r="HF20" s="123"/>
      <c r="HG20" s="123"/>
      <c r="HH20" s="123"/>
      <c r="HI20" s="122">
        <v>4</v>
      </c>
      <c r="HJ20" s="122"/>
      <c r="HK20" s="122"/>
      <c r="HL20" s="122"/>
      <c r="HM20" s="122"/>
      <c r="HN20" s="122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2">
        <v>35.119999999999997</v>
      </c>
      <c r="IB20" s="122"/>
      <c r="IC20" s="122"/>
      <c r="ID20" s="122"/>
      <c r="IE20" s="122"/>
      <c r="IF20" s="122"/>
      <c r="IG20" s="122"/>
      <c r="IH20" s="122"/>
      <c r="II20" s="122"/>
      <c r="IJ20" s="122"/>
      <c r="IK20" s="76"/>
      <c r="IL20" s="102"/>
      <c r="IM20" s="79"/>
      <c r="IN20" s="79"/>
      <c r="IO20" s="79"/>
      <c r="IP20" s="79"/>
      <c r="IQ20" s="79"/>
      <c r="IR20" s="80"/>
    </row>
    <row r="21" spans="1:252" ht="16.5" customHeight="1" x14ac:dyDescent="0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3">
        <f>AK21+AW21</f>
        <v>0</v>
      </c>
      <c r="BD21" s="123"/>
      <c r="BE21" s="123"/>
      <c r="BF21" s="123"/>
      <c r="BG21" s="123"/>
      <c r="BH21" s="123"/>
      <c r="BI21" s="123">
        <f>BC21*IA21</f>
        <v>0</v>
      </c>
      <c r="BJ21" s="123"/>
      <c r="BK21" s="123"/>
      <c r="BL21" s="123"/>
      <c r="BM21" s="123"/>
      <c r="BN21" s="123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3">
        <f>BU21*IA21</f>
        <v>0</v>
      </c>
      <c r="CH21" s="123"/>
      <c r="CI21" s="123"/>
      <c r="CJ21" s="123"/>
      <c r="CK21" s="123"/>
      <c r="CL21" s="123"/>
      <c r="CM21" s="126">
        <f>CM20*началка!X15</f>
        <v>0.72</v>
      </c>
      <c r="CN21" s="126"/>
      <c r="CO21" s="126"/>
      <c r="CP21" s="126"/>
      <c r="CQ21" s="126"/>
      <c r="CR21" s="126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5">
        <f>CM21+CS21+CY21+DE21+DK21</f>
        <v>0.72</v>
      </c>
      <c r="ED21" s="123"/>
      <c r="EE21" s="123"/>
      <c r="EF21" s="123"/>
      <c r="EG21" s="123"/>
      <c r="EH21" s="123"/>
      <c r="EI21" s="154">
        <f>CM21*IA20</f>
        <v>25.286399999999997</v>
      </c>
      <c r="EJ21" s="154"/>
      <c r="EK21" s="154"/>
      <c r="EL21" s="154"/>
      <c r="EM21" s="154"/>
      <c r="EN21" s="154"/>
      <c r="EO21" s="249"/>
      <c r="EP21" s="249"/>
      <c r="EQ21" s="249"/>
      <c r="ER21" s="249"/>
      <c r="ES21" s="249"/>
      <c r="ET21" s="249"/>
      <c r="EU21" s="122"/>
      <c r="EV21" s="122"/>
      <c r="EW21" s="122"/>
      <c r="EX21" s="122"/>
      <c r="EY21" s="122"/>
      <c r="EZ21" s="122"/>
      <c r="FA21" s="322"/>
      <c r="FB21" s="322"/>
      <c r="FC21" s="322"/>
      <c r="FD21" s="322"/>
      <c r="FE21" s="322"/>
      <c r="FF21" s="322"/>
      <c r="FG21" s="123">
        <f>EU21*IA21</f>
        <v>0</v>
      </c>
      <c r="FH21" s="123"/>
      <c r="FI21" s="123"/>
      <c r="FJ21" s="123"/>
      <c r="FK21" s="123"/>
      <c r="FL21" s="123"/>
      <c r="FM21" s="157"/>
      <c r="FN21" s="157"/>
      <c r="FO21" s="157"/>
      <c r="FP21" s="157"/>
      <c r="FQ21" s="157"/>
      <c r="FR21" s="157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3">
        <f>(FS21+GE21+GQ21)*IA21</f>
        <v>0</v>
      </c>
      <c r="HD21" s="123"/>
      <c r="HE21" s="123"/>
      <c r="HF21" s="123"/>
      <c r="HG21" s="123"/>
      <c r="HH21" s="123"/>
      <c r="HI21" s="157"/>
      <c r="HJ21" s="157"/>
      <c r="HK21" s="157"/>
      <c r="HL21" s="157"/>
      <c r="HM21" s="157"/>
      <c r="HN21" s="157"/>
      <c r="HO21" s="125">
        <f>AD21+AK21+AQ21+AW21+BO21+BU21+CA21+CM21+CS21+CY21+DE21+DK21+DQ21+DW21+EO21+EU21+FA21+FE21+FM21+FS21+FY21+GE21+GK21+GQ21</f>
        <v>0.72</v>
      </c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76"/>
      <c r="IL21" s="81">
        <f>HO21*IA20</f>
        <v>25.286399999999997</v>
      </c>
      <c r="IM21" s="79"/>
      <c r="IN21" s="79"/>
      <c r="IO21" s="79"/>
      <c r="IP21" s="79"/>
      <c r="IQ21" s="79"/>
      <c r="IR21" s="80"/>
    </row>
    <row r="22" spans="1:252" ht="16.5" customHeight="1" x14ac:dyDescent="0.2">
      <c r="A22" s="188" t="s">
        <v>126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234">
        <f>AD22+AQ22</f>
        <v>0</v>
      </c>
      <c r="BD22" s="155"/>
      <c r="BE22" s="155"/>
      <c r="BF22" s="155"/>
      <c r="BG22" s="155"/>
      <c r="BH22" s="155"/>
      <c r="BI22" s="155">
        <f>AK22+AW22</f>
        <v>0</v>
      </c>
      <c r="BJ22" s="155"/>
      <c r="BK22" s="155"/>
      <c r="BL22" s="155"/>
      <c r="BM22" s="155"/>
      <c r="BN22" s="155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3"/>
      <c r="CH22" s="123"/>
      <c r="CI22" s="123"/>
      <c r="CJ22" s="123"/>
      <c r="CK22" s="123"/>
      <c r="CL22" s="123"/>
      <c r="CM22" s="156"/>
      <c r="CN22" s="156"/>
      <c r="CO22" s="156"/>
      <c r="CP22" s="156"/>
      <c r="CQ22" s="156"/>
      <c r="CR22" s="156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3"/>
      <c r="ED22" s="123"/>
      <c r="EE22" s="123"/>
      <c r="EF22" s="123"/>
      <c r="EG22" s="123"/>
      <c r="EH22" s="123"/>
      <c r="EI22" s="124">
        <f>CM22+CS22+CY22+DE22+DK22+DQ22</f>
        <v>0</v>
      </c>
      <c r="EJ22" s="360"/>
      <c r="EK22" s="360"/>
      <c r="EL22" s="360"/>
      <c r="EM22" s="360"/>
      <c r="EN22" s="360"/>
      <c r="EO22" s="253"/>
      <c r="EP22" s="253"/>
      <c r="EQ22" s="253"/>
      <c r="ER22" s="253"/>
      <c r="ES22" s="253"/>
      <c r="ET22" s="253"/>
      <c r="EU22" s="253"/>
      <c r="EV22" s="253"/>
      <c r="EW22" s="253"/>
      <c r="EX22" s="253"/>
      <c r="EY22" s="253"/>
      <c r="EZ22" s="253"/>
      <c r="FA22" s="122"/>
      <c r="FB22" s="122"/>
      <c r="FC22" s="122"/>
      <c r="FD22" s="122"/>
      <c r="FE22" s="122"/>
      <c r="FF22" s="122"/>
      <c r="FG22" s="123"/>
      <c r="FH22" s="123"/>
      <c r="FI22" s="123"/>
      <c r="FJ22" s="123"/>
      <c r="FK22" s="123"/>
      <c r="FL22" s="123"/>
      <c r="FM22" s="156"/>
      <c r="FN22" s="156"/>
      <c r="FO22" s="156"/>
      <c r="FP22" s="156"/>
      <c r="FQ22" s="156"/>
      <c r="FR22" s="156"/>
      <c r="FS22" s="133"/>
      <c r="FT22" s="133"/>
      <c r="FU22" s="133"/>
      <c r="FV22" s="133"/>
      <c r="FW22" s="133"/>
      <c r="FX22" s="133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3"/>
      <c r="HD22" s="123"/>
      <c r="HE22" s="123"/>
      <c r="HF22" s="123"/>
      <c r="HG22" s="123"/>
      <c r="HH22" s="123"/>
      <c r="HI22" s="157"/>
      <c r="HJ22" s="157"/>
      <c r="HK22" s="157"/>
      <c r="HL22" s="157"/>
      <c r="HM22" s="157"/>
      <c r="HN22" s="157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76"/>
      <c r="IL22" s="102"/>
      <c r="IM22" s="79"/>
      <c r="IN22" s="79"/>
      <c r="IO22" s="79"/>
      <c r="IP22" s="79"/>
      <c r="IQ22" s="79"/>
      <c r="IR22" s="80"/>
    </row>
    <row r="23" spans="1:252" ht="18.75" customHeight="1" x14ac:dyDescent="0.2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2"/>
      <c r="X23" s="157"/>
      <c r="Y23" s="157"/>
      <c r="Z23" s="157"/>
      <c r="AA23" s="157"/>
      <c r="AB23" s="157"/>
      <c r="AC23" s="157"/>
      <c r="AD23" s="157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5">
        <f>AD23+AK23+AQ23+AW23</f>
        <v>0</v>
      </c>
      <c r="BD23" s="125"/>
      <c r="BE23" s="125"/>
      <c r="BF23" s="125"/>
      <c r="BG23" s="125"/>
      <c r="BH23" s="125"/>
      <c r="BI23" s="154">
        <f>(AD23+AK23)*IA22</f>
        <v>0</v>
      </c>
      <c r="BJ23" s="154"/>
      <c r="BK23" s="154"/>
      <c r="BL23" s="154"/>
      <c r="BM23" s="154"/>
      <c r="BN23" s="154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3">
        <f>BU23*IA23</f>
        <v>0</v>
      </c>
      <c r="CH23" s="123"/>
      <c r="CI23" s="123"/>
      <c r="CJ23" s="123"/>
      <c r="CK23" s="123"/>
      <c r="CL23" s="123"/>
      <c r="CM23" s="126"/>
      <c r="CN23" s="126"/>
      <c r="CO23" s="126"/>
      <c r="CP23" s="126"/>
      <c r="CQ23" s="126"/>
      <c r="CR23" s="126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5">
        <f>CM23+CS23+CY23+DE23+DK23</f>
        <v>0</v>
      </c>
      <c r="ED23" s="123"/>
      <c r="EE23" s="123"/>
      <c r="EF23" s="123"/>
      <c r="EG23" s="123"/>
      <c r="EH23" s="123"/>
      <c r="EI23" s="154">
        <f>EC23*IA22</f>
        <v>0</v>
      </c>
      <c r="EJ23" s="154"/>
      <c r="EK23" s="154"/>
      <c r="EL23" s="154"/>
      <c r="EM23" s="154"/>
      <c r="EN23" s="154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322"/>
      <c r="FB23" s="322"/>
      <c r="FC23" s="322"/>
      <c r="FD23" s="322"/>
      <c r="FE23" s="322"/>
      <c r="FF23" s="322"/>
      <c r="FG23" s="154">
        <f>(EO23+EU23+FA23+FE23)*IA22</f>
        <v>0</v>
      </c>
      <c r="FH23" s="154"/>
      <c r="FI23" s="154"/>
      <c r="FJ23" s="154"/>
      <c r="FK23" s="154"/>
      <c r="FL23" s="154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54">
        <f>(FM23+FS23+FY23+GE23+GK23+GQ23)*IA22</f>
        <v>0</v>
      </c>
      <c r="HD23" s="154"/>
      <c r="HE23" s="154"/>
      <c r="HF23" s="154"/>
      <c r="HG23" s="154"/>
      <c r="HH23" s="154"/>
      <c r="HI23" s="122"/>
      <c r="HJ23" s="122"/>
      <c r="HK23" s="122"/>
      <c r="HL23" s="122"/>
      <c r="HM23" s="122"/>
      <c r="HN23" s="122"/>
      <c r="HO23" s="125">
        <f>AD23+AK23+AQ23+AW23+BO23+BU23+CA23+CM23+CS23+CY23+DE23+DK23+DQ23+DW23+EO23+EU23+FA23+FE23+FM23+FS23+FY23+GE23+GK23+GQ23</f>
        <v>0</v>
      </c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76"/>
      <c r="IL23" s="81">
        <f>HO23*IA22</f>
        <v>0</v>
      </c>
      <c r="IM23" s="79"/>
      <c r="IN23" s="79"/>
      <c r="IO23" s="79"/>
      <c r="IP23" s="79"/>
      <c r="IQ23" s="79"/>
      <c r="IR23" s="80"/>
    </row>
    <row r="24" spans="1:252" ht="16.5" customHeight="1" x14ac:dyDescent="0.2">
      <c r="A24" s="188" t="s">
        <v>128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57"/>
      <c r="Y24" s="157"/>
      <c r="Z24" s="157"/>
      <c r="AA24" s="157"/>
      <c r="AB24" s="157"/>
      <c r="AC24" s="157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55">
        <f>AD24+AQ24</f>
        <v>0</v>
      </c>
      <c r="BD24" s="155"/>
      <c r="BE24" s="155"/>
      <c r="BF24" s="155"/>
      <c r="BG24" s="155"/>
      <c r="BH24" s="155"/>
      <c r="BI24" s="155">
        <f>AK24+AW24</f>
        <v>0</v>
      </c>
      <c r="BJ24" s="155"/>
      <c r="BK24" s="155"/>
      <c r="BL24" s="155"/>
      <c r="BM24" s="155"/>
      <c r="BN24" s="15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22"/>
      <c r="CB24" s="122"/>
      <c r="CC24" s="122"/>
      <c r="CD24" s="122"/>
      <c r="CE24" s="122"/>
      <c r="CF24" s="122"/>
      <c r="CG24" s="123"/>
      <c r="CH24" s="123"/>
      <c r="CI24" s="123"/>
      <c r="CJ24" s="123"/>
      <c r="CK24" s="123"/>
      <c r="CL24" s="123"/>
      <c r="CM24" s="157"/>
      <c r="CN24" s="157"/>
      <c r="CO24" s="157"/>
      <c r="CP24" s="157"/>
      <c r="CQ24" s="157"/>
      <c r="CR24" s="157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3"/>
      <c r="ED24" s="123"/>
      <c r="EE24" s="123"/>
      <c r="EF24" s="123"/>
      <c r="EG24" s="123"/>
      <c r="EH24" s="123"/>
      <c r="EI24" s="360">
        <f>EC24*IA24</f>
        <v>0</v>
      </c>
      <c r="EJ24" s="360"/>
      <c r="EK24" s="360"/>
      <c r="EL24" s="360"/>
      <c r="EM24" s="360"/>
      <c r="EN24" s="360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122"/>
      <c r="FB24" s="122"/>
      <c r="FC24" s="122"/>
      <c r="FD24" s="122"/>
      <c r="FE24" s="122"/>
      <c r="FF24" s="122"/>
      <c r="FG24" s="123"/>
      <c r="FH24" s="123"/>
      <c r="FI24" s="123"/>
      <c r="FJ24" s="123"/>
      <c r="FK24" s="123"/>
      <c r="FL24" s="123"/>
      <c r="FM24" s="247"/>
      <c r="FN24" s="247"/>
      <c r="FO24" s="247"/>
      <c r="FP24" s="247"/>
      <c r="FQ24" s="247"/>
      <c r="FR24" s="247"/>
      <c r="FS24" s="240"/>
      <c r="FT24" s="240"/>
      <c r="FU24" s="240"/>
      <c r="FV24" s="240"/>
      <c r="FW24" s="240"/>
      <c r="FX24" s="240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3"/>
      <c r="HD24" s="123"/>
      <c r="HE24" s="123"/>
      <c r="HF24" s="123"/>
      <c r="HG24" s="123"/>
      <c r="HH24" s="123"/>
      <c r="HI24" s="157"/>
      <c r="HJ24" s="157"/>
      <c r="HK24" s="157"/>
      <c r="HL24" s="157"/>
      <c r="HM24" s="157"/>
      <c r="HN24" s="157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76"/>
      <c r="IL24" s="102"/>
      <c r="IM24" s="79"/>
      <c r="IN24" s="79"/>
      <c r="IO24" s="79"/>
      <c r="IP24" s="79"/>
      <c r="IQ24" s="79"/>
      <c r="IR24" s="80"/>
    </row>
    <row r="25" spans="1:252" ht="16.5" customHeight="1" x14ac:dyDescent="0.2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9"/>
      <c r="X25" s="157"/>
      <c r="Y25" s="157"/>
      <c r="Z25" s="157"/>
      <c r="AA25" s="157"/>
      <c r="AB25" s="157"/>
      <c r="AC25" s="157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5">
        <f>AD25+AK25+AQ25+AW25</f>
        <v>0</v>
      </c>
      <c r="BD25" s="123"/>
      <c r="BE25" s="123"/>
      <c r="BF25" s="123"/>
      <c r="BG25" s="123"/>
      <c r="BH25" s="123"/>
      <c r="BI25" s="154">
        <f>(AD25+AK25)*IA24</f>
        <v>0</v>
      </c>
      <c r="BJ25" s="154"/>
      <c r="BK25" s="154"/>
      <c r="BL25" s="154"/>
      <c r="BM25" s="154"/>
      <c r="BN25" s="154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2"/>
      <c r="CB25" s="122"/>
      <c r="CC25" s="122"/>
      <c r="CD25" s="122"/>
      <c r="CE25" s="122"/>
      <c r="CF25" s="122"/>
      <c r="CG25" s="123">
        <f>(BO25+BU25)*IA24</f>
        <v>0</v>
      </c>
      <c r="CH25" s="123"/>
      <c r="CI25" s="123"/>
      <c r="CJ25" s="123"/>
      <c r="CK25" s="123"/>
      <c r="CL25" s="123"/>
      <c r="CM25" s="157"/>
      <c r="CN25" s="157"/>
      <c r="CO25" s="157"/>
      <c r="CP25" s="157"/>
      <c r="CQ25" s="157"/>
      <c r="CR25" s="157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3">
        <f>CS25+DE25+DQ25</f>
        <v>0</v>
      </c>
      <c r="ED25" s="123"/>
      <c r="EE25" s="123"/>
      <c r="EF25" s="123"/>
      <c r="EG25" s="123"/>
      <c r="EH25" s="123"/>
      <c r="EI25" s="360">
        <f>EC25*IA25</f>
        <v>0</v>
      </c>
      <c r="EJ25" s="360"/>
      <c r="EK25" s="360"/>
      <c r="EL25" s="360"/>
      <c r="EM25" s="360"/>
      <c r="EN25" s="360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322"/>
      <c r="FB25" s="322"/>
      <c r="FC25" s="322"/>
      <c r="FD25" s="322"/>
      <c r="FE25" s="322"/>
      <c r="FF25" s="322"/>
      <c r="FG25" s="154">
        <f>(EO25+EU25+FA25+FE25)*IA24</f>
        <v>0</v>
      </c>
      <c r="FH25" s="154"/>
      <c r="FI25" s="154"/>
      <c r="FJ25" s="154"/>
      <c r="FK25" s="154"/>
      <c r="FL25" s="154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54">
        <f>(FM25+FS25+FY25+GE25+GK25)*IA24</f>
        <v>0</v>
      </c>
      <c r="HD25" s="154"/>
      <c r="HE25" s="154"/>
      <c r="HF25" s="154"/>
      <c r="HG25" s="154"/>
      <c r="HH25" s="154"/>
      <c r="HI25" s="122"/>
      <c r="HJ25" s="122"/>
      <c r="HK25" s="122"/>
      <c r="HL25" s="122"/>
      <c r="HM25" s="122"/>
      <c r="HN25" s="122"/>
      <c r="HO25" s="125">
        <f>AD25+AK25+AQ25+AW25+BO25+BU25+CA25+CM25+CS25+CY25+DE25+DK25+DQ25+DW25+EO25+EU25+FA25+FE25+FM25+FS25+FY25+GE25+GK25+GQ25</f>
        <v>0</v>
      </c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76"/>
      <c r="IL25" s="81">
        <f>HO25*IA24</f>
        <v>0</v>
      </c>
      <c r="IM25" s="79"/>
      <c r="IN25" s="79"/>
      <c r="IO25" s="79"/>
      <c r="IP25" s="79"/>
      <c r="IQ25" s="79"/>
      <c r="IR25" s="80"/>
    </row>
    <row r="26" spans="1:252" ht="16.5" customHeight="1" x14ac:dyDescent="0.2">
      <c r="A26" s="188" t="s">
        <v>77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9"/>
      <c r="X26" s="157"/>
      <c r="Y26" s="157"/>
      <c r="Z26" s="157"/>
      <c r="AA26" s="157"/>
      <c r="AB26" s="157"/>
      <c r="AC26" s="157"/>
      <c r="AD26" s="240"/>
      <c r="AE26" s="240"/>
      <c r="AF26" s="240"/>
      <c r="AG26" s="240"/>
      <c r="AH26" s="240"/>
      <c r="AI26" s="240"/>
      <c r="AJ26" s="240"/>
      <c r="AK26" s="253"/>
      <c r="AL26" s="253"/>
      <c r="AM26" s="253"/>
      <c r="AN26" s="253"/>
      <c r="AO26" s="253"/>
      <c r="AP26" s="253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55">
        <f>AD26+AQ26</f>
        <v>0</v>
      </c>
      <c r="BD26" s="155"/>
      <c r="BE26" s="155"/>
      <c r="BF26" s="155"/>
      <c r="BG26" s="155"/>
      <c r="BH26" s="155"/>
      <c r="BI26" s="155">
        <f>AK26+AW26</f>
        <v>0</v>
      </c>
      <c r="BJ26" s="155"/>
      <c r="BK26" s="155"/>
      <c r="BL26" s="155"/>
      <c r="BM26" s="155"/>
      <c r="BN26" s="155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3"/>
      <c r="CH26" s="123"/>
      <c r="CI26" s="123"/>
      <c r="CJ26" s="123"/>
      <c r="CK26" s="123"/>
      <c r="CL26" s="123"/>
      <c r="CM26" s="157"/>
      <c r="CN26" s="157"/>
      <c r="CO26" s="157"/>
      <c r="CP26" s="157"/>
      <c r="CQ26" s="157"/>
      <c r="CR26" s="157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3"/>
      <c r="ED26" s="123"/>
      <c r="EE26" s="123"/>
      <c r="EF26" s="123"/>
      <c r="EG26" s="123"/>
      <c r="EH26" s="123"/>
      <c r="EI26" s="124">
        <f>CM26+CS26+CY26+DE26+DK26+DQ26</f>
        <v>0</v>
      </c>
      <c r="EJ26" s="360"/>
      <c r="EK26" s="360"/>
      <c r="EL26" s="360"/>
      <c r="EM26" s="360"/>
      <c r="EN26" s="360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122"/>
      <c r="FB26" s="122"/>
      <c r="FC26" s="122"/>
      <c r="FD26" s="122"/>
      <c r="FE26" s="122"/>
      <c r="FF26" s="122"/>
      <c r="FG26" s="123"/>
      <c r="FH26" s="123"/>
      <c r="FI26" s="123"/>
      <c r="FJ26" s="123"/>
      <c r="FK26" s="123"/>
      <c r="FL26" s="123"/>
      <c r="FM26" s="247"/>
      <c r="FN26" s="247"/>
      <c r="FO26" s="247"/>
      <c r="FP26" s="247"/>
      <c r="FQ26" s="247"/>
      <c r="FR26" s="247"/>
      <c r="FS26" s="246"/>
      <c r="FT26" s="246"/>
      <c r="FU26" s="246"/>
      <c r="FV26" s="246"/>
      <c r="FW26" s="246"/>
      <c r="FX26" s="246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3"/>
      <c r="HD26" s="123"/>
      <c r="HE26" s="123"/>
      <c r="HF26" s="123"/>
      <c r="HG26" s="123"/>
      <c r="HH26" s="123"/>
      <c r="HI26" s="122"/>
      <c r="HJ26" s="122"/>
      <c r="HK26" s="122"/>
      <c r="HL26" s="122"/>
      <c r="HM26" s="122"/>
      <c r="HN26" s="122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76"/>
      <c r="IL26" s="102"/>
      <c r="IM26" s="79"/>
      <c r="IN26" s="79"/>
      <c r="IO26" s="79"/>
      <c r="IP26" s="79"/>
      <c r="IQ26" s="79"/>
      <c r="IR26" s="80"/>
    </row>
    <row r="27" spans="1:252" ht="16.5" customHeight="1" x14ac:dyDescent="0.2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5"/>
      <c r="X27" s="157"/>
      <c r="Y27" s="157"/>
      <c r="Z27" s="157"/>
      <c r="AA27" s="157"/>
      <c r="AB27" s="157"/>
      <c r="AC27" s="157"/>
      <c r="AD27" s="126"/>
      <c r="AE27" s="126"/>
      <c r="AF27" s="126"/>
      <c r="AG27" s="126"/>
      <c r="AH27" s="126"/>
      <c r="AI27" s="126"/>
      <c r="AJ27" s="126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3">
        <f>AD27+AK27+AQ27+AW27</f>
        <v>0</v>
      </c>
      <c r="BD27" s="123"/>
      <c r="BE27" s="123"/>
      <c r="BF27" s="123"/>
      <c r="BG27" s="123"/>
      <c r="BH27" s="123"/>
      <c r="BI27" s="154">
        <f>BC27*IA26</f>
        <v>0</v>
      </c>
      <c r="BJ27" s="154"/>
      <c r="BK27" s="154"/>
      <c r="BL27" s="154"/>
      <c r="BM27" s="154"/>
      <c r="BN27" s="154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3">
        <f>BU27*IA27</f>
        <v>0</v>
      </c>
      <c r="CH27" s="123"/>
      <c r="CI27" s="123"/>
      <c r="CJ27" s="123"/>
      <c r="CK27" s="123"/>
      <c r="CL27" s="123"/>
      <c r="CM27" s="126"/>
      <c r="CN27" s="126"/>
      <c r="CO27" s="126"/>
      <c r="CP27" s="126"/>
      <c r="CQ27" s="126"/>
      <c r="CR27" s="126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5">
        <f>CM27+CS27+CY27+DE27+DK27</f>
        <v>0</v>
      </c>
      <c r="ED27" s="123"/>
      <c r="EE27" s="123"/>
      <c r="EF27" s="123"/>
      <c r="EG27" s="123"/>
      <c r="EH27" s="123"/>
      <c r="EI27" s="154">
        <f>CM27*IA26</f>
        <v>0</v>
      </c>
      <c r="EJ27" s="154"/>
      <c r="EK27" s="154"/>
      <c r="EL27" s="154"/>
      <c r="EM27" s="154"/>
      <c r="EN27" s="154"/>
      <c r="EO27" s="122"/>
      <c r="EP27" s="122"/>
      <c r="EQ27" s="122"/>
      <c r="ER27" s="122"/>
      <c r="ES27" s="122"/>
      <c r="ET27" s="122"/>
      <c r="EU27" s="126"/>
      <c r="EV27" s="126"/>
      <c r="EW27" s="126"/>
      <c r="EX27" s="126"/>
      <c r="EY27" s="126"/>
      <c r="EZ27" s="126"/>
      <c r="FA27" s="322"/>
      <c r="FB27" s="322"/>
      <c r="FC27" s="322"/>
      <c r="FD27" s="322"/>
      <c r="FE27" s="322"/>
      <c r="FF27" s="322"/>
      <c r="FG27" s="154">
        <f>(EO27+EU27+FA27+FE27)*IA26</f>
        <v>0</v>
      </c>
      <c r="FH27" s="154"/>
      <c r="FI27" s="154"/>
      <c r="FJ27" s="154"/>
      <c r="FK27" s="154"/>
      <c r="FL27" s="154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54">
        <f>(FM27+FS27+FY27+GE27+GK27)*IA26</f>
        <v>0</v>
      </c>
      <c r="HD27" s="154"/>
      <c r="HE27" s="154"/>
      <c r="HF27" s="154"/>
      <c r="HG27" s="154"/>
      <c r="HH27" s="154"/>
      <c r="HI27" s="122"/>
      <c r="HJ27" s="122"/>
      <c r="HK27" s="122"/>
      <c r="HL27" s="122"/>
      <c r="HM27" s="122"/>
      <c r="HN27" s="122"/>
      <c r="HO27" s="125">
        <f>AD27+AK27+AQ27+AW27+BO27+BU27+CA27+CM27+CS27+CY27+DE27+DK27+DQ27+DW27+EO27+EU27+FA27+FE27+FM27+FS27+FY27+GE27+GK27+GQ27</f>
        <v>0</v>
      </c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81">
        <f>HO27*IA26</f>
        <v>0</v>
      </c>
      <c r="IM27" s="79"/>
      <c r="IN27" s="79"/>
      <c r="IO27" s="79"/>
      <c r="IP27" s="79"/>
      <c r="IQ27" s="79"/>
      <c r="IR27" s="80"/>
    </row>
    <row r="28" spans="1:252" ht="16.5" customHeight="1" x14ac:dyDescent="0.2">
      <c r="A28" s="188" t="s">
        <v>127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9"/>
      <c r="X28" s="157"/>
      <c r="Y28" s="157"/>
      <c r="Z28" s="157"/>
      <c r="AA28" s="157"/>
      <c r="AB28" s="157"/>
      <c r="AC28" s="157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55">
        <f>AD28+AQ28</f>
        <v>0</v>
      </c>
      <c r="BD28" s="155"/>
      <c r="BE28" s="155"/>
      <c r="BF28" s="155"/>
      <c r="BG28" s="155"/>
      <c r="BH28" s="155"/>
      <c r="BI28" s="155">
        <f>AK28+AW28</f>
        <v>0</v>
      </c>
      <c r="BJ28" s="155"/>
      <c r="BK28" s="155"/>
      <c r="BL28" s="155"/>
      <c r="BM28" s="155"/>
      <c r="BN28" s="155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3"/>
      <c r="CH28" s="123"/>
      <c r="CI28" s="123"/>
      <c r="CJ28" s="123"/>
      <c r="CK28" s="123"/>
      <c r="CL28" s="123"/>
      <c r="CM28" s="247"/>
      <c r="CN28" s="247"/>
      <c r="CO28" s="247"/>
      <c r="CP28" s="247"/>
      <c r="CQ28" s="247"/>
      <c r="CR28" s="247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3"/>
      <c r="ED28" s="123"/>
      <c r="EE28" s="123"/>
      <c r="EF28" s="123"/>
      <c r="EG28" s="123"/>
      <c r="EH28" s="123"/>
      <c r="EI28" s="124">
        <f>CM28+CS28+CY28+DE28+DK28+DQ28</f>
        <v>0</v>
      </c>
      <c r="EJ28" s="360"/>
      <c r="EK28" s="360"/>
      <c r="EL28" s="360"/>
      <c r="EM28" s="360"/>
      <c r="EN28" s="36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122"/>
      <c r="FB28" s="122"/>
      <c r="FC28" s="122"/>
      <c r="FD28" s="122"/>
      <c r="FE28" s="122"/>
      <c r="FF28" s="122"/>
      <c r="FG28" s="123"/>
      <c r="FH28" s="123"/>
      <c r="FI28" s="123"/>
      <c r="FJ28" s="123"/>
      <c r="FK28" s="123"/>
      <c r="FL28" s="123"/>
      <c r="FM28" s="156"/>
      <c r="FN28" s="156"/>
      <c r="FO28" s="156"/>
      <c r="FP28" s="156"/>
      <c r="FQ28" s="156"/>
      <c r="FR28" s="156"/>
      <c r="FS28" s="135"/>
      <c r="FT28" s="135"/>
      <c r="FU28" s="135"/>
      <c r="FV28" s="135"/>
      <c r="FW28" s="135"/>
      <c r="FX28" s="135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3"/>
      <c r="HD28" s="123"/>
      <c r="HE28" s="123"/>
      <c r="HF28" s="123"/>
      <c r="HG28" s="123"/>
      <c r="HH28" s="123"/>
      <c r="HI28" s="122"/>
      <c r="HJ28" s="122"/>
      <c r="HK28" s="122"/>
      <c r="HL28" s="122"/>
      <c r="HM28" s="122"/>
      <c r="HN28" s="122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76"/>
      <c r="IL28" s="102"/>
      <c r="IM28" s="79"/>
      <c r="IN28" s="79"/>
      <c r="IO28" s="79"/>
      <c r="IP28" s="79"/>
      <c r="IQ28" s="79"/>
      <c r="IR28" s="80"/>
    </row>
    <row r="29" spans="1:252" ht="16.5" customHeight="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9"/>
      <c r="X29" s="157"/>
      <c r="Y29" s="157"/>
      <c r="Z29" s="157"/>
      <c r="AA29" s="157"/>
      <c r="AB29" s="157"/>
      <c r="AC29" s="157"/>
      <c r="AD29" s="122"/>
      <c r="AE29" s="122"/>
      <c r="AF29" s="122"/>
      <c r="AG29" s="122"/>
      <c r="AH29" s="122"/>
      <c r="AI29" s="122"/>
      <c r="AJ29" s="122"/>
      <c r="AK29" s="126"/>
      <c r="AL29" s="126"/>
      <c r="AM29" s="126"/>
      <c r="AN29" s="126"/>
      <c r="AO29" s="126"/>
      <c r="AP29" s="126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5">
        <f>AD29+AK29</f>
        <v>0</v>
      </c>
      <c r="BD29" s="123"/>
      <c r="BE29" s="123"/>
      <c r="BF29" s="123"/>
      <c r="BG29" s="123"/>
      <c r="BH29" s="123"/>
      <c r="BI29" s="154">
        <f>BC29*IA28</f>
        <v>0</v>
      </c>
      <c r="BJ29" s="154"/>
      <c r="BK29" s="154"/>
      <c r="BL29" s="154"/>
      <c r="BM29" s="154"/>
      <c r="BN29" s="154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3">
        <f>BU29*IA29</f>
        <v>0</v>
      </c>
      <c r="CH29" s="123"/>
      <c r="CI29" s="123"/>
      <c r="CJ29" s="123"/>
      <c r="CK29" s="123"/>
      <c r="CL29" s="123"/>
      <c r="CM29" s="126"/>
      <c r="CN29" s="126"/>
      <c r="CO29" s="126"/>
      <c r="CP29" s="126"/>
      <c r="CQ29" s="126"/>
      <c r="CR29" s="126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5">
        <f>CM29+CS29+CY29+DE29+DK29</f>
        <v>0</v>
      </c>
      <c r="ED29" s="123"/>
      <c r="EE29" s="123"/>
      <c r="EF29" s="123"/>
      <c r="EG29" s="123"/>
      <c r="EH29" s="123"/>
      <c r="EI29" s="365">
        <f>EC29*IA28</f>
        <v>0</v>
      </c>
      <c r="EJ29" s="365"/>
      <c r="EK29" s="365"/>
      <c r="EL29" s="365"/>
      <c r="EM29" s="365"/>
      <c r="EN29" s="365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322"/>
      <c r="FB29" s="322"/>
      <c r="FC29" s="322"/>
      <c r="FD29" s="322"/>
      <c r="FE29" s="322"/>
      <c r="FF29" s="322"/>
      <c r="FG29" s="154">
        <f>(EO29+EU29+FA29+FE29)*IA28</f>
        <v>0</v>
      </c>
      <c r="FH29" s="154"/>
      <c r="FI29" s="154"/>
      <c r="FJ29" s="154"/>
      <c r="FK29" s="154"/>
      <c r="FL29" s="154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54">
        <f>(FM29+FS29)*IA28</f>
        <v>0</v>
      </c>
      <c r="HD29" s="154"/>
      <c r="HE29" s="154"/>
      <c r="HF29" s="154"/>
      <c r="HG29" s="154"/>
      <c r="HH29" s="154"/>
      <c r="HI29" s="122"/>
      <c r="HJ29" s="122"/>
      <c r="HK29" s="122"/>
      <c r="HL29" s="122"/>
      <c r="HM29" s="122"/>
      <c r="HN29" s="122"/>
      <c r="HO29" s="125">
        <f>AD29+AK29+AQ29+AW29+BO29+BU29+CA29+CM29+CS29+CY29+DE29+DK29+DQ29+DW29+EO29+EU29+FA29+FE29+FM29+FS29+FY29+GE29+GK29+GQ29</f>
        <v>0</v>
      </c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76"/>
      <c r="IL29" s="81">
        <f>HO29*IA28</f>
        <v>0</v>
      </c>
      <c r="IM29" s="79"/>
      <c r="IN29" s="79"/>
      <c r="IO29" s="79"/>
      <c r="IP29" s="79"/>
      <c r="IQ29" s="79"/>
      <c r="IR29" s="80"/>
    </row>
    <row r="30" spans="1:252" ht="18" customHeight="1" x14ac:dyDescent="0.2">
      <c r="A30" s="241" t="s">
        <v>95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2"/>
      <c r="X30" s="157"/>
      <c r="Y30" s="157"/>
      <c r="Z30" s="157"/>
      <c r="AA30" s="157"/>
      <c r="AB30" s="157"/>
      <c r="AC30" s="157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55">
        <f>AD30+AQ30</f>
        <v>0</v>
      </c>
      <c r="BD30" s="155"/>
      <c r="BE30" s="155"/>
      <c r="BF30" s="155"/>
      <c r="BG30" s="155"/>
      <c r="BH30" s="155"/>
      <c r="BI30" s="155">
        <f>AK30+AW30</f>
        <v>0</v>
      </c>
      <c r="BJ30" s="155"/>
      <c r="BK30" s="155"/>
      <c r="BL30" s="155"/>
      <c r="BM30" s="155"/>
      <c r="BN30" s="155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/>
      <c r="CH30" s="123"/>
      <c r="CI30" s="123"/>
      <c r="CJ30" s="123"/>
      <c r="CK30" s="123"/>
      <c r="CL30" s="123"/>
      <c r="CM30" s="247"/>
      <c r="CN30" s="247"/>
      <c r="CO30" s="247"/>
      <c r="CP30" s="247"/>
      <c r="CQ30" s="247"/>
      <c r="CR30" s="247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3"/>
      <c r="ED30" s="123"/>
      <c r="EE30" s="123"/>
      <c r="EF30" s="123"/>
      <c r="EG30" s="123"/>
      <c r="EH30" s="123"/>
      <c r="EI30" s="124">
        <f>CM30+CS30+CY30+DE30+DK30+DQ30</f>
        <v>0</v>
      </c>
      <c r="EJ30" s="360"/>
      <c r="EK30" s="360"/>
      <c r="EL30" s="360"/>
      <c r="EM30" s="360"/>
      <c r="EN30" s="360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3"/>
      <c r="FH30" s="123"/>
      <c r="FI30" s="123"/>
      <c r="FJ30" s="123"/>
      <c r="FK30" s="123"/>
      <c r="FL30" s="123"/>
      <c r="FM30" s="156"/>
      <c r="FN30" s="156"/>
      <c r="FO30" s="156"/>
      <c r="FP30" s="156"/>
      <c r="FQ30" s="156"/>
      <c r="FR30" s="156"/>
      <c r="FS30" s="133"/>
      <c r="FT30" s="133"/>
      <c r="FU30" s="133"/>
      <c r="FV30" s="133"/>
      <c r="FW30" s="133"/>
      <c r="FX30" s="133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3"/>
      <c r="HD30" s="123"/>
      <c r="HE30" s="123"/>
      <c r="HF30" s="123"/>
      <c r="HG30" s="123"/>
      <c r="HH30" s="123"/>
      <c r="HI30" s="157"/>
      <c r="HJ30" s="157"/>
      <c r="HK30" s="157"/>
      <c r="HL30" s="157"/>
      <c r="HM30" s="157"/>
      <c r="HN30" s="157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102"/>
      <c r="IM30" s="79"/>
      <c r="IN30" s="79"/>
      <c r="IO30" s="79"/>
      <c r="IP30" s="79"/>
      <c r="IQ30" s="79"/>
      <c r="IR30" s="80"/>
    </row>
    <row r="31" spans="1:252" ht="16.5" customHeight="1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26"/>
      <c r="AE31" s="126"/>
      <c r="AF31" s="126"/>
      <c r="AG31" s="126"/>
      <c r="AH31" s="126"/>
      <c r="AI31" s="126"/>
      <c r="AJ31" s="126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3">
        <f>AD31+AK31+AQ31+AW31</f>
        <v>0</v>
      </c>
      <c r="BD31" s="123"/>
      <c r="BE31" s="123"/>
      <c r="BF31" s="123"/>
      <c r="BG31" s="123"/>
      <c r="BH31" s="123"/>
      <c r="BI31" s="123">
        <f>BC31*IA30</f>
        <v>0</v>
      </c>
      <c r="BJ31" s="123"/>
      <c r="BK31" s="123"/>
      <c r="BL31" s="123"/>
      <c r="BM31" s="123"/>
      <c r="BN31" s="123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>
        <f>BU31*IA31</f>
        <v>0</v>
      </c>
      <c r="CH31" s="123"/>
      <c r="CI31" s="123"/>
      <c r="CJ31" s="123"/>
      <c r="CK31" s="123"/>
      <c r="CL31" s="123"/>
      <c r="CM31" s="126"/>
      <c r="CN31" s="126"/>
      <c r="CO31" s="126"/>
      <c r="CP31" s="126"/>
      <c r="CQ31" s="126"/>
      <c r="CR31" s="126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5">
        <f>CM31+CS31+CY31+DE31+DK31</f>
        <v>0</v>
      </c>
      <c r="ED31" s="123"/>
      <c r="EE31" s="123"/>
      <c r="EF31" s="123"/>
      <c r="EG31" s="123"/>
      <c r="EH31" s="123"/>
      <c r="EI31" s="154">
        <f>EC31*IA30</f>
        <v>0</v>
      </c>
      <c r="EJ31" s="154"/>
      <c r="EK31" s="154"/>
      <c r="EL31" s="154"/>
      <c r="EM31" s="154"/>
      <c r="EN31" s="154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322"/>
      <c r="FB31" s="322"/>
      <c r="FC31" s="322"/>
      <c r="FD31" s="322"/>
      <c r="FE31" s="322"/>
      <c r="FF31" s="322"/>
      <c r="FG31" s="123">
        <f>EU31*IA31</f>
        <v>0</v>
      </c>
      <c r="FH31" s="123"/>
      <c r="FI31" s="123"/>
      <c r="FJ31" s="123"/>
      <c r="FK31" s="123"/>
      <c r="FL31" s="123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54">
        <f>(FM31+FS31+FY31+GE31)*IA30</f>
        <v>0</v>
      </c>
      <c r="HD31" s="154"/>
      <c r="HE31" s="154"/>
      <c r="HF31" s="154"/>
      <c r="HG31" s="154"/>
      <c r="HH31" s="154"/>
      <c r="HI31" s="122"/>
      <c r="HJ31" s="122"/>
      <c r="HK31" s="122"/>
      <c r="HL31" s="122"/>
      <c r="HM31" s="122"/>
      <c r="HN31" s="122"/>
      <c r="HO31" s="125">
        <f>AD31+AK31+AQ31+AW31+BO31+BU31+CA31+CM31+CS31+CY31+DE31+DK31+DQ31+DW31+EO31+EU31+FA31+FE31+FM31+FS31+FY31+GE31+GK31+GQ31</f>
        <v>0</v>
      </c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81">
        <f>HO31*IA30</f>
        <v>0</v>
      </c>
      <c r="IM31" s="79"/>
      <c r="IN31" s="79"/>
      <c r="IO31" s="79"/>
      <c r="IP31" s="79"/>
      <c r="IQ31" s="79"/>
      <c r="IR31" s="80"/>
    </row>
    <row r="32" spans="1:252" ht="16.5" customHeight="1" x14ac:dyDescent="0.2">
      <c r="A32" s="188" t="s">
        <v>166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9"/>
      <c r="X32" s="157"/>
      <c r="Y32" s="157"/>
      <c r="Z32" s="157"/>
      <c r="AA32" s="157"/>
      <c r="AB32" s="157"/>
      <c r="AC32" s="157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55">
        <f>AD32+AQ32</f>
        <v>0</v>
      </c>
      <c r="BD32" s="155"/>
      <c r="BE32" s="155"/>
      <c r="BF32" s="155"/>
      <c r="BG32" s="155"/>
      <c r="BH32" s="155"/>
      <c r="BI32" s="155">
        <f>AK32+AW32</f>
        <v>0</v>
      </c>
      <c r="BJ32" s="155"/>
      <c r="BK32" s="155"/>
      <c r="BL32" s="155"/>
      <c r="BM32" s="155"/>
      <c r="BN32" s="155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22"/>
      <c r="CB32" s="122"/>
      <c r="CC32" s="122"/>
      <c r="CD32" s="122"/>
      <c r="CE32" s="122"/>
      <c r="CF32" s="122"/>
      <c r="CG32" s="123"/>
      <c r="CH32" s="123"/>
      <c r="CI32" s="123"/>
      <c r="CJ32" s="123"/>
      <c r="CK32" s="123"/>
      <c r="CL32" s="123"/>
      <c r="CM32" s="156" t="s">
        <v>96</v>
      </c>
      <c r="CN32" s="156"/>
      <c r="CO32" s="156"/>
      <c r="CP32" s="156"/>
      <c r="CQ32" s="156"/>
      <c r="CR32" s="156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3"/>
      <c r="ED32" s="123"/>
      <c r="EE32" s="123"/>
      <c r="EF32" s="123"/>
      <c r="EG32" s="123"/>
      <c r="EH32" s="123"/>
      <c r="EI32" s="124">
        <f>CM32+CS32+CY32+DE32+DK32+DQ32</f>
        <v>8.9999999999999993E-3</v>
      </c>
      <c r="EJ32" s="360"/>
      <c r="EK32" s="360"/>
      <c r="EL32" s="360"/>
      <c r="EM32" s="360"/>
      <c r="EN32" s="360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3"/>
      <c r="FH32" s="123"/>
      <c r="FI32" s="123"/>
      <c r="FJ32" s="123"/>
      <c r="FK32" s="123"/>
      <c r="FL32" s="123"/>
      <c r="FM32" s="247"/>
      <c r="FN32" s="247"/>
      <c r="FO32" s="247"/>
      <c r="FP32" s="247"/>
      <c r="FQ32" s="247"/>
      <c r="FR32" s="247"/>
      <c r="FS32" s="246"/>
      <c r="FT32" s="246"/>
      <c r="FU32" s="246"/>
      <c r="FV32" s="246"/>
      <c r="FW32" s="246"/>
      <c r="FX32" s="246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3"/>
      <c r="HD32" s="123"/>
      <c r="HE32" s="123"/>
      <c r="HF32" s="123"/>
      <c r="HG32" s="123"/>
      <c r="HH32" s="123"/>
      <c r="HI32" s="122">
        <v>9</v>
      </c>
      <c r="HJ32" s="122"/>
      <c r="HK32" s="122"/>
      <c r="HL32" s="122"/>
      <c r="HM32" s="122"/>
      <c r="HN32" s="122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2">
        <v>254.93</v>
      </c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102"/>
      <c r="IM32" s="79"/>
      <c r="IN32" s="79"/>
      <c r="IO32" s="79"/>
      <c r="IP32" s="79"/>
      <c r="IQ32" s="79"/>
      <c r="IR32" s="80"/>
    </row>
    <row r="33" spans="1:252" ht="16.5" customHeight="1" x14ac:dyDescent="0.2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3">
        <f>AK33+AW33</f>
        <v>0</v>
      </c>
      <c r="BD33" s="123"/>
      <c r="BE33" s="123"/>
      <c r="BF33" s="123"/>
      <c r="BG33" s="123"/>
      <c r="BH33" s="123"/>
      <c r="BI33" s="123">
        <f>BC33*IA33</f>
        <v>0</v>
      </c>
      <c r="BJ33" s="123"/>
      <c r="BK33" s="123"/>
      <c r="BL33" s="123"/>
      <c r="BM33" s="123"/>
      <c r="BN33" s="123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2"/>
      <c r="CB33" s="122"/>
      <c r="CC33" s="122"/>
      <c r="CD33" s="122"/>
      <c r="CE33" s="122"/>
      <c r="CF33" s="122"/>
      <c r="CG33" s="154">
        <f>(BO33+BU33)*IA32</f>
        <v>0</v>
      </c>
      <c r="CH33" s="154"/>
      <c r="CI33" s="154"/>
      <c r="CJ33" s="154"/>
      <c r="CK33" s="154"/>
      <c r="CL33" s="154"/>
      <c r="CM33" s="126">
        <f>CM32*началка!X15</f>
        <v>1.6199999999999999</v>
      </c>
      <c r="CN33" s="126"/>
      <c r="CO33" s="126"/>
      <c r="CP33" s="126"/>
      <c r="CQ33" s="126"/>
      <c r="CR33" s="126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4">
        <f>CM33</f>
        <v>1.6199999999999999</v>
      </c>
      <c r="ED33" s="123"/>
      <c r="EE33" s="123"/>
      <c r="EF33" s="123"/>
      <c r="EG33" s="123"/>
      <c r="EH33" s="123"/>
      <c r="EI33" s="154">
        <f>EC33*IA32</f>
        <v>412.98660000000001</v>
      </c>
      <c r="EJ33" s="154"/>
      <c r="EK33" s="154"/>
      <c r="EL33" s="154"/>
      <c r="EM33" s="154"/>
      <c r="EN33" s="154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322"/>
      <c r="FB33" s="322"/>
      <c r="FC33" s="322"/>
      <c r="FD33" s="322"/>
      <c r="FE33" s="322"/>
      <c r="FF33" s="322"/>
      <c r="FG33" s="123">
        <f>EU33*IA33</f>
        <v>0</v>
      </c>
      <c r="FH33" s="123"/>
      <c r="FI33" s="123"/>
      <c r="FJ33" s="123"/>
      <c r="FK33" s="123"/>
      <c r="FL33" s="123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54">
        <f>(FM33+FS33+FY33+GE33+GK33)*IA32</f>
        <v>0</v>
      </c>
      <c r="HD33" s="154"/>
      <c r="HE33" s="154"/>
      <c r="HF33" s="154"/>
      <c r="HG33" s="154"/>
      <c r="HH33" s="154"/>
      <c r="HI33" s="122"/>
      <c r="HJ33" s="122"/>
      <c r="HK33" s="122"/>
      <c r="HL33" s="122"/>
      <c r="HM33" s="122"/>
      <c r="HN33" s="122"/>
      <c r="HO33" s="125">
        <f>AD33+AK33+AQ33+AW33+BO33+BU33+CA33+CM33+CS33+CY33+DE33+DK33+DQ33+DW33+EO33+EU33+FA33+FE33+FM33+FS33+FY33+GE33+GK33+GQ33</f>
        <v>1.6199999999999999</v>
      </c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81">
        <f>HO33*IA32</f>
        <v>412.98660000000001</v>
      </c>
      <c r="IM33" s="82"/>
      <c r="IN33" s="82"/>
      <c r="IO33" s="82"/>
      <c r="IP33" s="82"/>
      <c r="IQ33" s="82"/>
      <c r="IR33" s="83"/>
    </row>
    <row r="34" spans="1:252" ht="16.5" customHeight="1" x14ac:dyDescent="0.2">
      <c r="A34" s="188" t="s">
        <v>76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55">
        <f>AD34+AQ34</f>
        <v>0</v>
      </c>
      <c r="BD34" s="155"/>
      <c r="BE34" s="155"/>
      <c r="BF34" s="155"/>
      <c r="BG34" s="155"/>
      <c r="BH34" s="155"/>
      <c r="BI34" s="155">
        <f>AK34+AW34</f>
        <v>0</v>
      </c>
      <c r="BJ34" s="155"/>
      <c r="BK34" s="155"/>
      <c r="BL34" s="155"/>
      <c r="BM34" s="155"/>
      <c r="BN34" s="155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3"/>
      <c r="CH34" s="123"/>
      <c r="CI34" s="123"/>
      <c r="CJ34" s="123"/>
      <c r="CK34" s="123"/>
      <c r="CL34" s="123"/>
      <c r="CM34" s="251"/>
      <c r="CN34" s="251"/>
      <c r="CO34" s="251"/>
      <c r="CP34" s="251"/>
      <c r="CQ34" s="251"/>
      <c r="CR34" s="251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3"/>
      <c r="ED34" s="123"/>
      <c r="EE34" s="123"/>
      <c r="EF34" s="123"/>
      <c r="EG34" s="123"/>
      <c r="EH34" s="123"/>
      <c r="EI34" s="360">
        <f>EC34*IA34</f>
        <v>0</v>
      </c>
      <c r="EJ34" s="360"/>
      <c r="EK34" s="360"/>
      <c r="EL34" s="360"/>
      <c r="EM34" s="360"/>
      <c r="EN34" s="360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3"/>
      <c r="FH34" s="123"/>
      <c r="FI34" s="123"/>
      <c r="FJ34" s="123"/>
      <c r="FK34" s="123"/>
      <c r="FL34" s="123"/>
      <c r="FM34" s="250"/>
      <c r="FN34" s="250"/>
      <c r="FO34" s="250"/>
      <c r="FP34" s="250"/>
      <c r="FQ34" s="250"/>
      <c r="FR34" s="250"/>
      <c r="FS34" s="249"/>
      <c r="FT34" s="249"/>
      <c r="FU34" s="249"/>
      <c r="FV34" s="249"/>
      <c r="FW34" s="249"/>
      <c r="FX34" s="249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3"/>
      <c r="HD34" s="123"/>
      <c r="HE34" s="123"/>
      <c r="HF34" s="123"/>
      <c r="HG34" s="123"/>
      <c r="HH34" s="123"/>
      <c r="HI34" s="122"/>
      <c r="HJ34" s="122"/>
      <c r="HK34" s="122"/>
      <c r="HL34" s="122"/>
      <c r="HM34" s="122"/>
      <c r="HN34" s="122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102"/>
      <c r="IM34" s="79"/>
      <c r="IN34" s="79"/>
      <c r="IO34" s="79"/>
      <c r="IP34" s="79"/>
      <c r="IQ34" s="79"/>
      <c r="IR34" s="80"/>
    </row>
    <row r="35" spans="1:252" ht="16.5" customHeight="1" x14ac:dyDescent="0.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3">
        <f>AK35+AW35</f>
        <v>0</v>
      </c>
      <c r="BD35" s="123"/>
      <c r="BE35" s="123"/>
      <c r="BF35" s="123"/>
      <c r="BG35" s="123"/>
      <c r="BH35" s="123"/>
      <c r="BI35" s="123">
        <f>BC35*IA35</f>
        <v>0</v>
      </c>
      <c r="BJ35" s="123"/>
      <c r="BK35" s="123"/>
      <c r="BL35" s="123"/>
      <c r="BM35" s="123"/>
      <c r="BN35" s="123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54">
        <f>BO35*IA34</f>
        <v>0</v>
      </c>
      <c r="CH35" s="154"/>
      <c r="CI35" s="154"/>
      <c r="CJ35" s="154"/>
      <c r="CK35" s="154"/>
      <c r="CL35" s="154"/>
      <c r="CM35" s="157"/>
      <c r="CN35" s="157"/>
      <c r="CO35" s="157"/>
      <c r="CP35" s="157"/>
      <c r="CQ35" s="157"/>
      <c r="CR35" s="157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>
        <f>CS35+DE35+DQ35</f>
        <v>0</v>
      </c>
      <c r="ED35" s="123"/>
      <c r="EE35" s="123"/>
      <c r="EF35" s="123"/>
      <c r="EG35" s="123"/>
      <c r="EH35" s="123"/>
      <c r="EI35" s="360">
        <f>EC35*IA35</f>
        <v>0</v>
      </c>
      <c r="EJ35" s="360"/>
      <c r="EK35" s="360"/>
      <c r="EL35" s="360"/>
      <c r="EM35" s="360"/>
      <c r="EN35" s="360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322"/>
      <c r="FB35" s="322"/>
      <c r="FC35" s="322"/>
      <c r="FD35" s="322"/>
      <c r="FE35" s="322"/>
      <c r="FF35" s="322"/>
      <c r="FG35" s="154">
        <f>(EO35+EU35)*IA34</f>
        <v>0</v>
      </c>
      <c r="FH35" s="154"/>
      <c r="FI35" s="154"/>
      <c r="FJ35" s="154"/>
      <c r="FK35" s="154"/>
      <c r="FL35" s="154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54">
        <f>(FM35+FS35+FY35+GE35+GK35+GQ35)*IA34</f>
        <v>0</v>
      </c>
      <c r="HD35" s="154"/>
      <c r="HE35" s="154"/>
      <c r="HF35" s="154"/>
      <c r="HG35" s="154"/>
      <c r="HH35" s="154"/>
      <c r="HI35" s="122"/>
      <c r="HJ35" s="122"/>
      <c r="HK35" s="122"/>
      <c r="HL35" s="122"/>
      <c r="HM35" s="122"/>
      <c r="HN35" s="122"/>
      <c r="HO35" s="125">
        <f>AD35+AK35+AQ35+AW35+BO35+BU35+CA35+CM35+CS35+CY35+DE35+DK35+DQ35+DW35+EO35+EU35+FA35+FE35+FM35+FS35+FY35+GE35+GK35+GQ35</f>
        <v>0</v>
      </c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81">
        <f>HO35*IA34</f>
        <v>0</v>
      </c>
      <c r="IM35" s="79"/>
      <c r="IN35" s="79"/>
      <c r="IO35" s="79"/>
      <c r="IP35" s="79"/>
      <c r="IQ35" s="79"/>
      <c r="IR35" s="80"/>
    </row>
    <row r="36" spans="1:252" ht="16.5" customHeight="1" x14ac:dyDescent="0.2">
      <c r="A36" s="380" t="s">
        <v>8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1"/>
      <c r="X36" s="90"/>
      <c r="Y36" s="91"/>
      <c r="Z36" s="91"/>
      <c r="AA36" s="91"/>
      <c r="AB36" s="91"/>
      <c r="AC36" s="92"/>
      <c r="AD36" s="302"/>
      <c r="AE36" s="303"/>
      <c r="AF36" s="303"/>
      <c r="AG36" s="303"/>
      <c r="AH36" s="303"/>
      <c r="AI36" s="303"/>
      <c r="AJ36" s="304"/>
      <c r="AK36" s="302"/>
      <c r="AL36" s="303"/>
      <c r="AM36" s="303"/>
      <c r="AN36" s="303"/>
      <c r="AO36" s="303"/>
      <c r="AP36" s="304"/>
      <c r="AQ36" s="76"/>
      <c r="AR36" s="77"/>
      <c r="AS36" s="77"/>
      <c r="AT36" s="77"/>
      <c r="AU36" s="77"/>
      <c r="AV36" s="78"/>
      <c r="AW36" s="76"/>
      <c r="AX36" s="77"/>
      <c r="AY36" s="77"/>
      <c r="AZ36" s="77"/>
      <c r="BA36" s="77"/>
      <c r="BB36" s="78"/>
      <c r="BC36" s="299">
        <f>AD36+AQ36</f>
        <v>0</v>
      </c>
      <c r="BD36" s="300"/>
      <c r="BE36" s="300"/>
      <c r="BF36" s="300"/>
      <c r="BG36" s="300"/>
      <c r="BH36" s="301"/>
      <c r="BI36" s="299">
        <f>AK36+AW36</f>
        <v>0</v>
      </c>
      <c r="BJ36" s="300"/>
      <c r="BK36" s="300"/>
      <c r="BL36" s="300"/>
      <c r="BM36" s="300"/>
      <c r="BN36" s="22"/>
      <c r="BO36" s="76"/>
      <c r="BP36" s="77"/>
      <c r="BQ36" s="77"/>
      <c r="BR36" s="77"/>
      <c r="BS36" s="77"/>
      <c r="BT36" s="78"/>
      <c r="BU36" s="76"/>
      <c r="BV36" s="77"/>
      <c r="BW36" s="77"/>
      <c r="BX36" s="77"/>
      <c r="BY36" s="78"/>
      <c r="BZ36" s="49"/>
      <c r="CA36" s="76"/>
      <c r="CB36" s="77"/>
      <c r="CC36" s="77"/>
      <c r="CD36" s="77"/>
      <c r="CE36" s="77"/>
      <c r="CF36" s="78"/>
      <c r="CG36" s="102"/>
      <c r="CH36" s="79"/>
      <c r="CI36" s="79"/>
      <c r="CJ36" s="79"/>
      <c r="CK36" s="79"/>
      <c r="CL36" s="80"/>
      <c r="CM36" s="84"/>
      <c r="CN36" s="85"/>
      <c r="CO36" s="85"/>
      <c r="CP36" s="86"/>
      <c r="CQ36" s="53"/>
      <c r="CR36" s="53"/>
      <c r="CS36" s="87"/>
      <c r="CT36" s="88"/>
      <c r="CU36" s="88"/>
      <c r="CV36" s="88"/>
      <c r="CW36" s="88"/>
      <c r="CX36" s="89"/>
      <c r="CY36" s="76"/>
      <c r="CZ36" s="77"/>
      <c r="DA36" s="77"/>
      <c r="DB36" s="77"/>
      <c r="DC36" s="77"/>
      <c r="DD36" s="78"/>
      <c r="DE36" s="76"/>
      <c r="DF36" s="77"/>
      <c r="DG36" s="77"/>
      <c r="DH36" s="77"/>
      <c r="DI36" s="77"/>
      <c r="DJ36" s="78"/>
      <c r="DK36" s="76"/>
      <c r="DL36" s="77"/>
      <c r="DM36" s="77"/>
      <c r="DN36" s="77"/>
      <c r="DO36" s="77"/>
      <c r="DP36" s="78"/>
      <c r="DQ36" s="76"/>
      <c r="DR36" s="77"/>
      <c r="DS36" s="77"/>
      <c r="DT36" s="77"/>
      <c r="DU36" s="77"/>
      <c r="DV36" s="78"/>
      <c r="DW36" s="76"/>
      <c r="DX36" s="77"/>
      <c r="DY36" s="77"/>
      <c r="DZ36" s="77"/>
      <c r="EA36" s="77"/>
      <c r="EB36" s="78"/>
      <c r="EC36" s="102"/>
      <c r="ED36" s="79"/>
      <c r="EE36" s="79"/>
      <c r="EF36" s="79"/>
      <c r="EG36" s="79"/>
      <c r="EH36" s="80"/>
      <c r="EI36" s="317">
        <f>CM36+CS36+CY36+DE36+DK36+DQ36</f>
        <v>0</v>
      </c>
      <c r="EJ36" s="333"/>
      <c r="EK36" s="333"/>
      <c r="EL36" s="333"/>
      <c r="EM36" s="333"/>
      <c r="EN36" s="334"/>
      <c r="EO36" s="84"/>
      <c r="EP36" s="85"/>
      <c r="EQ36" s="85"/>
      <c r="ER36" s="85"/>
      <c r="ES36" s="85"/>
      <c r="ET36" s="86"/>
      <c r="EU36" s="84"/>
      <c r="EV36" s="85"/>
      <c r="EW36" s="85"/>
      <c r="EX36" s="85"/>
      <c r="EY36" s="85"/>
      <c r="EZ36" s="86"/>
      <c r="FA36" s="122"/>
      <c r="FB36" s="122"/>
      <c r="FC36" s="122"/>
      <c r="FD36" s="122"/>
      <c r="FE36" s="122"/>
      <c r="FF36" s="122"/>
      <c r="FG36" s="102"/>
      <c r="FH36" s="79"/>
      <c r="FI36" s="79"/>
      <c r="FJ36" s="79"/>
      <c r="FK36" s="79"/>
      <c r="FL36" s="80"/>
      <c r="FM36" s="84"/>
      <c r="FN36" s="85"/>
      <c r="FO36" s="85"/>
      <c r="FP36" s="85"/>
      <c r="FQ36" s="85"/>
      <c r="FR36" s="86"/>
      <c r="FS36" s="84"/>
      <c r="FT36" s="85"/>
      <c r="FU36" s="85"/>
      <c r="FV36" s="85"/>
      <c r="FW36" s="85"/>
      <c r="FX36" s="86"/>
      <c r="FY36" s="76"/>
      <c r="FZ36" s="77"/>
      <c r="GA36" s="77"/>
      <c r="GB36" s="77"/>
      <c r="GC36" s="77"/>
      <c r="GD36" s="78"/>
      <c r="GE36" s="76"/>
      <c r="GF36" s="77"/>
      <c r="GG36" s="77"/>
      <c r="GH36" s="77"/>
      <c r="GI36" s="77"/>
      <c r="GJ36" s="78"/>
      <c r="GK36" s="76"/>
      <c r="GL36" s="77"/>
      <c r="GM36" s="77"/>
      <c r="GN36" s="77"/>
      <c r="GO36" s="77"/>
      <c r="GP36" s="78"/>
      <c r="GQ36" s="76"/>
      <c r="GR36" s="77"/>
      <c r="GS36" s="77"/>
      <c r="GT36" s="77"/>
      <c r="GU36" s="77"/>
      <c r="GV36" s="78"/>
      <c r="GW36" s="76"/>
      <c r="GX36" s="77"/>
      <c r="GY36" s="77"/>
      <c r="GZ36" s="77"/>
      <c r="HA36" s="77"/>
      <c r="HB36" s="78"/>
      <c r="HC36" s="102"/>
      <c r="HD36" s="79"/>
      <c r="HE36" s="79"/>
      <c r="HF36" s="79"/>
      <c r="HG36" s="79"/>
      <c r="HH36" s="80"/>
      <c r="HI36" s="90"/>
      <c r="HJ36" s="91"/>
      <c r="HK36" s="91"/>
      <c r="HL36" s="91"/>
      <c r="HM36" s="91"/>
      <c r="HN36" s="92"/>
      <c r="HO36" s="102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80"/>
      <c r="IA36" s="76"/>
      <c r="IB36" s="77"/>
      <c r="IC36" s="77"/>
      <c r="ID36" s="77"/>
      <c r="IE36" s="77"/>
      <c r="IF36" s="77"/>
      <c r="IG36" s="77"/>
      <c r="IH36" s="77"/>
      <c r="II36" s="77"/>
      <c r="IJ36" s="77"/>
      <c r="IK36" s="78"/>
      <c r="IL36" s="102"/>
      <c r="IM36" s="79"/>
      <c r="IN36" s="79"/>
      <c r="IO36" s="79"/>
      <c r="IP36" s="79"/>
      <c r="IQ36" s="79"/>
      <c r="IR36" s="80"/>
    </row>
    <row r="37" spans="1:252" ht="16.5" customHeight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90"/>
      <c r="Y37" s="91"/>
      <c r="Z37" s="91"/>
      <c r="AA37" s="91"/>
      <c r="AB37" s="91"/>
      <c r="AC37" s="92"/>
      <c r="AD37" s="76"/>
      <c r="AE37" s="77"/>
      <c r="AF37" s="77"/>
      <c r="AG37" s="77"/>
      <c r="AH37" s="77"/>
      <c r="AI37" s="77"/>
      <c r="AJ37" s="78"/>
      <c r="AK37" s="329"/>
      <c r="AL37" s="330"/>
      <c r="AM37" s="330"/>
      <c r="AN37" s="330"/>
      <c r="AO37" s="330"/>
      <c r="AP37" s="33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102">
        <f>AD37+AK37+AQ37+AW37</f>
        <v>0</v>
      </c>
      <c r="BD37" s="79"/>
      <c r="BE37" s="79"/>
      <c r="BF37" s="79"/>
      <c r="BG37" s="79"/>
      <c r="BH37" s="80"/>
      <c r="BI37" s="81">
        <f>BC37*IA36</f>
        <v>0</v>
      </c>
      <c r="BJ37" s="82"/>
      <c r="BK37" s="82"/>
      <c r="BL37" s="82"/>
      <c r="BM37" s="82"/>
      <c r="BN37" s="83"/>
      <c r="BO37" s="76"/>
      <c r="BP37" s="77"/>
      <c r="BQ37" s="77"/>
      <c r="BR37" s="77"/>
      <c r="BS37" s="77"/>
      <c r="BT37" s="78"/>
      <c r="BU37" s="76"/>
      <c r="BV37" s="77"/>
      <c r="BW37" s="77"/>
      <c r="BX37" s="77"/>
      <c r="BY37" s="78"/>
      <c r="BZ37" s="49"/>
      <c r="CA37" s="76"/>
      <c r="CB37" s="77"/>
      <c r="CC37" s="77"/>
      <c r="CD37" s="77"/>
      <c r="CE37" s="77"/>
      <c r="CF37" s="78"/>
      <c r="CG37" s="102">
        <v>0</v>
      </c>
      <c r="CH37" s="79"/>
      <c r="CI37" s="79"/>
      <c r="CJ37" s="79"/>
      <c r="CK37" s="79"/>
      <c r="CL37" s="80"/>
      <c r="CM37" s="329"/>
      <c r="CN37" s="330"/>
      <c r="CO37" s="330"/>
      <c r="CP37" s="331"/>
      <c r="CQ37" s="53"/>
      <c r="CR37" s="53"/>
      <c r="CS37" s="87"/>
      <c r="CT37" s="88"/>
      <c r="CU37" s="88"/>
      <c r="CV37" s="88"/>
      <c r="CW37" s="88"/>
      <c r="CX37" s="89"/>
      <c r="CY37" s="76"/>
      <c r="CZ37" s="77"/>
      <c r="DA37" s="77"/>
      <c r="DB37" s="77"/>
      <c r="DC37" s="77"/>
      <c r="DD37" s="78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>
        <f>CM37+CS37+CY37+DE37+DK37</f>
        <v>0</v>
      </c>
      <c r="ED37" s="79"/>
      <c r="EE37" s="79"/>
      <c r="EF37" s="79"/>
      <c r="EG37" s="79"/>
      <c r="EH37" s="80"/>
      <c r="EI37" s="81">
        <f>EC37*IA36</f>
        <v>0</v>
      </c>
      <c r="EJ37" s="82"/>
      <c r="EK37" s="82"/>
      <c r="EL37" s="82"/>
      <c r="EM37" s="82"/>
      <c r="EN37" s="83"/>
      <c r="EO37" s="329"/>
      <c r="EP37" s="330"/>
      <c r="EQ37" s="330"/>
      <c r="ER37" s="330"/>
      <c r="ES37" s="330"/>
      <c r="ET37" s="331"/>
      <c r="EU37" s="329"/>
      <c r="EV37" s="330"/>
      <c r="EW37" s="330"/>
      <c r="EX37" s="330"/>
      <c r="EY37" s="330"/>
      <c r="EZ37" s="331"/>
      <c r="FA37" s="322"/>
      <c r="FB37" s="322"/>
      <c r="FC37" s="322"/>
      <c r="FD37" s="322"/>
      <c r="FE37" s="322"/>
      <c r="FF37" s="322"/>
      <c r="FG37" s="102">
        <f>(EO37+EU37+FA37+FE37)*IA36</f>
        <v>0</v>
      </c>
      <c r="FH37" s="79"/>
      <c r="FI37" s="79"/>
      <c r="FJ37" s="79"/>
      <c r="FK37" s="79"/>
      <c r="FL37" s="80"/>
      <c r="FM37" s="329"/>
      <c r="FN37" s="330"/>
      <c r="FO37" s="330"/>
      <c r="FP37" s="330"/>
      <c r="FQ37" s="330"/>
      <c r="FR37" s="331"/>
      <c r="FS37" s="329"/>
      <c r="FT37" s="330"/>
      <c r="FU37" s="330"/>
      <c r="FV37" s="330"/>
      <c r="FW37" s="330"/>
      <c r="FX37" s="331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76"/>
      <c r="GX37" s="77"/>
      <c r="GY37" s="77"/>
      <c r="GZ37" s="77"/>
      <c r="HA37" s="77"/>
      <c r="HB37" s="78"/>
      <c r="HC37" s="81">
        <f>(FM37+FS37+FY37+GE37+GK37+GQ37)*IA36</f>
        <v>0</v>
      </c>
      <c r="HD37" s="82"/>
      <c r="HE37" s="82"/>
      <c r="HF37" s="82"/>
      <c r="HG37" s="82"/>
      <c r="HH37" s="83"/>
      <c r="HI37" s="76"/>
      <c r="HJ37" s="77"/>
      <c r="HK37" s="77"/>
      <c r="HL37" s="77"/>
      <c r="HM37" s="77"/>
      <c r="HN37" s="78"/>
      <c r="HO37" s="323">
        <f>AD37+AK37+AQ37+AW37+BO37+BU37+CA37+CM37+CS37+CY37+DE37+DK37+DQ37+DW37+EO37+EU37+FA37+FE37+FM37+FS37+FY37+GE37+GK37+GQ37</f>
        <v>0</v>
      </c>
      <c r="HP37" s="324"/>
      <c r="HQ37" s="324"/>
      <c r="HR37" s="324"/>
      <c r="HS37" s="324"/>
      <c r="HT37" s="324"/>
      <c r="HU37" s="324"/>
      <c r="HV37" s="324"/>
      <c r="HW37" s="324"/>
      <c r="HX37" s="324"/>
      <c r="HY37" s="324"/>
      <c r="HZ37" s="325"/>
      <c r="IA37" s="76"/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>
        <f>HO37*IA36</f>
        <v>0</v>
      </c>
      <c r="IM37" s="79"/>
      <c r="IN37" s="79"/>
      <c r="IO37" s="79"/>
      <c r="IP37" s="79"/>
      <c r="IQ37" s="79"/>
      <c r="IR37" s="44"/>
    </row>
    <row r="38" spans="1:252" ht="16.5" customHeight="1" x14ac:dyDescent="0.2">
      <c r="A38" s="380"/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1"/>
      <c r="X38" s="90"/>
      <c r="Y38" s="91"/>
      <c r="Z38" s="91"/>
      <c r="AA38" s="91"/>
      <c r="AB38" s="91"/>
      <c r="AC38" s="92"/>
      <c r="AD38" s="76"/>
      <c r="AE38" s="77"/>
      <c r="AF38" s="77"/>
      <c r="AG38" s="77"/>
      <c r="AH38" s="77"/>
      <c r="AI38" s="77"/>
      <c r="AJ38" s="78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299">
        <f>AD38+AQ38</f>
        <v>0</v>
      </c>
      <c r="BD38" s="300"/>
      <c r="BE38" s="300"/>
      <c r="BF38" s="300"/>
      <c r="BG38" s="300"/>
      <c r="BH38" s="301"/>
      <c r="BI38" s="299">
        <f>AK38+AW38</f>
        <v>0</v>
      </c>
      <c r="BJ38" s="300"/>
      <c r="BK38" s="300"/>
      <c r="BL38" s="300"/>
      <c r="BM38" s="300"/>
      <c r="BN38" s="301"/>
      <c r="BO38" s="302"/>
      <c r="BP38" s="303"/>
      <c r="BQ38" s="303"/>
      <c r="BR38" s="303"/>
      <c r="BS38" s="303"/>
      <c r="BT38" s="304"/>
      <c r="BU38" s="302"/>
      <c r="BV38" s="303"/>
      <c r="BW38" s="303"/>
      <c r="BX38" s="303"/>
      <c r="BY38" s="304"/>
      <c r="BZ38" s="49"/>
      <c r="CA38" s="76"/>
      <c r="CB38" s="77"/>
      <c r="CC38" s="77"/>
      <c r="CD38" s="77"/>
      <c r="CE38" s="77"/>
      <c r="CF38" s="78"/>
      <c r="CG38" s="102"/>
      <c r="CH38" s="79"/>
      <c r="CI38" s="79"/>
      <c r="CJ38" s="79"/>
      <c r="CK38" s="79"/>
      <c r="CL38" s="80"/>
      <c r="CM38" s="90"/>
      <c r="CN38" s="91"/>
      <c r="CO38" s="91"/>
      <c r="CP38" s="92"/>
      <c r="CQ38" s="53"/>
      <c r="CR38" s="53"/>
      <c r="CS38" s="76"/>
      <c r="CT38" s="77"/>
      <c r="CU38" s="77"/>
      <c r="CV38" s="77"/>
      <c r="CW38" s="77"/>
      <c r="CX38" s="78"/>
      <c r="CY38" s="76"/>
      <c r="CZ38" s="77"/>
      <c r="DA38" s="77"/>
      <c r="DB38" s="77"/>
      <c r="DC38" s="77"/>
      <c r="DD38" s="78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102"/>
      <c r="ED38" s="79"/>
      <c r="EE38" s="79"/>
      <c r="EF38" s="79"/>
      <c r="EG38" s="79"/>
      <c r="EH38" s="80"/>
      <c r="EI38" s="332">
        <v>0</v>
      </c>
      <c r="EJ38" s="333"/>
      <c r="EK38" s="333"/>
      <c r="EL38" s="333"/>
      <c r="EM38" s="333"/>
      <c r="EN38" s="334"/>
      <c r="EO38" s="107"/>
      <c r="EP38" s="108"/>
      <c r="EQ38" s="108"/>
      <c r="ER38" s="108"/>
      <c r="ES38" s="108"/>
      <c r="ET38" s="109"/>
      <c r="EU38" s="107"/>
      <c r="EV38" s="108"/>
      <c r="EW38" s="108"/>
      <c r="EX38" s="108"/>
      <c r="EY38" s="108"/>
      <c r="EZ38" s="109"/>
      <c r="FA38" s="122"/>
      <c r="FB38" s="122"/>
      <c r="FC38" s="122"/>
      <c r="FD38" s="122"/>
      <c r="FE38" s="122"/>
      <c r="FF38" s="122"/>
      <c r="FG38" s="102"/>
      <c r="FH38" s="79"/>
      <c r="FI38" s="79"/>
      <c r="FJ38" s="79"/>
      <c r="FK38" s="79"/>
      <c r="FL38" s="80"/>
      <c r="FM38" s="90"/>
      <c r="FN38" s="91"/>
      <c r="FO38" s="91"/>
      <c r="FP38" s="91"/>
      <c r="FQ38" s="91"/>
      <c r="FR38" s="92"/>
      <c r="FS38" s="76"/>
      <c r="FT38" s="77"/>
      <c r="FU38" s="77"/>
      <c r="FV38" s="77"/>
      <c r="FW38" s="77"/>
      <c r="FX38" s="78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76"/>
      <c r="GX38" s="77"/>
      <c r="GY38" s="77"/>
      <c r="GZ38" s="77"/>
      <c r="HA38" s="77"/>
      <c r="HB38" s="78"/>
      <c r="HC38" s="102"/>
      <c r="HD38" s="79"/>
      <c r="HE38" s="79"/>
      <c r="HF38" s="79"/>
      <c r="HG38" s="79"/>
      <c r="HH38" s="80"/>
      <c r="HI38" s="76"/>
      <c r="HJ38" s="77"/>
      <c r="HK38" s="77"/>
      <c r="HL38" s="77"/>
      <c r="HM38" s="77"/>
      <c r="HN38" s="78"/>
      <c r="HO38" s="102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80"/>
      <c r="IA38" s="76"/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102"/>
      <c r="IM38" s="79"/>
      <c r="IN38" s="79"/>
      <c r="IO38" s="79"/>
      <c r="IP38" s="79"/>
      <c r="IQ38" s="79"/>
      <c r="IR38" s="44"/>
    </row>
    <row r="39" spans="1:252" ht="16.5" customHeight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90"/>
      <c r="Y39" s="91"/>
      <c r="Z39" s="91"/>
      <c r="AA39" s="91"/>
      <c r="AB39" s="91"/>
      <c r="AC39" s="92"/>
      <c r="AD39" s="76"/>
      <c r="AE39" s="77"/>
      <c r="AF39" s="77"/>
      <c r="AG39" s="77"/>
      <c r="AH39" s="77"/>
      <c r="AI39" s="77"/>
      <c r="AJ39" s="78"/>
      <c r="AK39" s="76"/>
      <c r="AL39" s="77"/>
      <c r="AM39" s="77"/>
      <c r="AN39" s="77"/>
      <c r="AO39" s="77"/>
      <c r="AP39" s="78"/>
      <c r="AQ39" s="76"/>
      <c r="AR39" s="77"/>
      <c r="AS39" s="77"/>
      <c r="AT39" s="77"/>
      <c r="AU39" s="77"/>
      <c r="AV39" s="78"/>
      <c r="AW39" s="76"/>
      <c r="AX39" s="77"/>
      <c r="AY39" s="77"/>
      <c r="AZ39" s="77"/>
      <c r="BA39" s="77"/>
      <c r="BB39" s="78"/>
      <c r="BC39" s="102">
        <v>0</v>
      </c>
      <c r="BD39" s="79"/>
      <c r="BE39" s="79"/>
      <c r="BF39" s="79"/>
      <c r="BG39" s="79"/>
      <c r="BH39" s="80"/>
      <c r="BI39" s="102">
        <v>0</v>
      </c>
      <c r="BJ39" s="79"/>
      <c r="BK39" s="79"/>
      <c r="BL39" s="79"/>
      <c r="BM39" s="79"/>
      <c r="BN39" s="80"/>
      <c r="BO39" s="76"/>
      <c r="BP39" s="77"/>
      <c r="BQ39" s="77"/>
      <c r="BR39" s="77"/>
      <c r="BS39" s="77"/>
      <c r="BT39" s="78"/>
      <c r="BU39" s="76"/>
      <c r="BV39" s="77"/>
      <c r="BW39" s="77"/>
      <c r="BX39" s="77"/>
      <c r="BY39" s="78"/>
      <c r="BZ39" s="49"/>
      <c r="CA39" s="76"/>
      <c r="CB39" s="77"/>
      <c r="CC39" s="77"/>
      <c r="CD39" s="77"/>
      <c r="CE39" s="77"/>
      <c r="CF39" s="78"/>
      <c r="CG39" s="81">
        <f>(BO39+BU39)*IA38</f>
        <v>0</v>
      </c>
      <c r="CH39" s="82"/>
      <c r="CI39" s="82"/>
      <c r="CJ39" s="82"/>
      <c r="CK39" s="82"/>
      <c r="CL39" s="83"/>
      <c r="CM39" s="90"/>
      <c r="CN39" s="91"/>
      <c r="CO39" s="91"/>
      <c r="CP39" s="92"/>
      <c r="CQ39" s="53"/>
      <c r="CR39" s="53"/>
      <c r="CS39" s="76"/>
      <c r="CT39" s="77"/>
      <c r="CU39" s="77"/>
      <c r="CV39" s="77"/>
      <c r="CW39" s="77"/>
      <c r="CX39" s="78"/>
      <c r="CY39" s="76"/>
      <c r="CZ39" s="77"/>
      <c r="DA39" s="77"/>
      <c r="DB39" s="77"/>
      <c r="DC39" s="77"/>
      <c r="DD39" s="78"/>
      <c r="DE39" s="76"/>
      <c r="DF39" s="77"/>
      <c r="DG39" s="77"/>
      <c r="DH39" s="77"/>
      <c r="DI39" s="77"/>
      <c r="DJ39" s="78"/>
      <c r="DK39" s="76"/>
      <c r="DL39" s="77"/>
      <c r="DM39" s="77"/>
      <c r="DN39" s="77"/>
      <c r="DO39" s="77"/>
      <c r="DP39" s="78"/>
      <c r="DQ39" s="76"/>
      <c r="DR39" s="77"/>
      <c r="DS39" s="77"/>
      <c r="DT39" s="77"/>
      <c r="DU39" s="77"/>
      <c r="DV39" s="78"/>
      <c r="DW39" s="76"/>
      <c r="DX39" s="77"/>
      <c r="DY39" s="77"/>
      <c r="DZ39" s="77"/>
      <c r="EA39" s="77"/>
      <c r="EB39" s="78"/>
      <c r="EC39" s="102">
        <v>0</v>
      </c>
      <c r="ED39" s="79"/>
      <c r="EE39" s="79"/>
      <c r="EF39" s="79"/>
      <c r="EG39" s="79"/>
      <c r="EH39" s="80"/>
      <c r="EI39" s="332">
        <v>0</v>
      </c>
      <c r="EJ39" s="333"/>
      <c r="EK39" s="333"/>
      <c r="EL39" s="333"/>
      <c r="EM39" s="333"/>
      <c r="EN39" s="334"/>
      <c r="EO39" s="87"/>
      <c r="EP39" s="88"/>
      <c r="EQ39" s="88"/>
      <c r="ER39" s="88"/>
      <c r="ES39" s="88"/>
      <c r="ET39" s="89"/>
      <c r="EU39" s="87"/>
      <c r="EV39" s="88"/>
      <c r="EW39" s="88"/>
      <c r="EX39" s="88"/>
      <c r="EY39" s="88"/>
      <c r="EZ39" s="89"/>
      <c r="FA39" s="322"/>
      <c r="FB39" s="322"/>
      <c r="FC39" s="322"/>
      <c r="FD39" s="322"/>
      <c r="FE39" s="322"/>
      <c r="FF39" s="322"/>
      <c r="FG39" s="81">
        <f>(EO39+EU39+FA39+FE39)*IA38</f>
        <v>0</v>
      </c>
      <c r="FH39" s="82"/>
      <c r="FI39" s="82"/>
      <c r="FJ39" s="82"/>
      <c r="FK39" s="82"/>
      <c r="FL39" s="83"/>
      <c r="FM39" s="87"/>
      <c r="FN39" s="88"/>
      <c r="FO39" s="88"/>
      <c r="FP39" s="88"/>
      <c r="FQ39" s="88"/>
      <c r="FR39" s="89"/>
      <c r="FS39" s="87"/>
      <c r="FT39" s="88"/>
      <c r="FU39" s="88"/>
      <c r="FV39" s="88"/>
      <c r="FW39" s="88"/>
      <c r="FX39" s="89"/>
      <c r="FY39" s="76"/>
      <c r="FZ39" s="77"/>
      <c r="GA39" s="77"/>
      <c r="GB39" s="77"/>
      <c r="GC39" s="77"/>
      <c r="GD39" s="78"/>
      <c r="GE39" s="76"/>
      <c r="GF39" s="77"/>
      <c r="GG39" s="77"/>
      <c r="GH39" s="77"/>
      <c r="GI39" s="77"/>
      <c r="GJ39" s="78"/>
      <c r="GK39" s="76"/>
      <c r="GL39" s="77"/>
      <c r="GM39" s="77"/>
      <c r="GN39" s="77"/>
      <c r="GO39" s="77"/>
      <c r="GP39" s="78"/>
      <c r="GQ39" s="76"/>
      <c r="GR39" s="77"/>
      <c r="GS39" s="77"/>
      <c r="GT39" s="77"/>
      <c r="GU39" s="77"/>
      <c r="GV39" s="78"/>
      <c r="GW39" s="76"/>
      <c r="GX39" s="77"/>
      <c r="GY39" s="77"/>
      <c r="GZ39" s="77"/>
      <c r="HA39" s="77"/>
      <c r="HB39" s="78"/>
      <c r="HC39" s="81">
        <f>(FM39+FS39)*IA38</f>
        <v>0</v>
      </c>
      <c r="HD39" s="82"/>
      <c r="HE39" s="82"/>
      <c r="HF39" s="82"/>
      <c r="HG39" s="82"/>
      <c r="HH39" s="83"/>
      <c r="HI39" s="76"/>
      <c r="HJ39" s="77"/>
      <c r="HK39" s="77"/>
      <c r="HL39" s="77"/>
      <c r="HM39" s="77"/>
      <c r="HN39" s="78"/>
      <c r="HO39" s="93">
        <f>AD39+AK39+AQ39+AW39+BO39+BU39+CA39+CM39+CS39+CY39+DE39+DK39+DQ39+DW39+EO39+EU39+FA39+FE39+FM39+FS39+FY39+GE39+GK39+GQ39</f>
        <v>0</v>
      </c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5"/>
      <c r="IA39" s="76"/>
      <c r="IB39" s="77"/>
      <c r="IC39" s="77"/>
      <c r="ID39" s="77"/>
      <c r="IE39" s="77"/>
      <c r="IF39" s="77"/>
      <c r="IG39" s="77"/>
      <c r="IH39" s="77"/>
      <c r="II39" s="77"/>
      <c r="IJ39" s="77"/>
      <c r="IK39" s="78"/>
      <c r="IL39" s="81">
        <f>HO39*IA38</f>
        <v>0</v>
      </c>
      <c r="IM39" s="79"/>
      <c r="IN39" s="79"/>
      <c r="IO39" s="79"/>
      <c r="IP39" s="79"/>
      <c r="IQ39" s="79"/>
      <c r="IR39" s="44"/>
    </row>
    <row r="40" spans="1:252" ht="16.5" customHeight="1" x14ac:dyDescent="0.2">
      <c r="A40" s="380" t="s">
        <v>99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1"/>
      <c r="X40" s="90"/>
      <c r="Y40" s="91"/>
      <c r="Z40" s="91"/>
      <c r="AA40" s="91"/>
      <c r="AB40" s="91"/>
      <c r="AC40" s="92"/>
      <c r="AD40" s="76"/>
      <c r="AE40" s="77"/>
      <c r="AF40" s="77"/>
      <c r="AG40" s="77"/>
      <c r="AH40" s="77"/>
      <c r="AI40" s="77"/>
      <c r="AJ40" s="78"/>
      <c r="AK40" s="76"/>
      <c r="AL40" s="77"/>
      <c r="AM40" s="77"/>
      <c r="AN40" s="77"/>
      <c r="AO40" s="77"/>
      <c r="AP40" s="78"/>
      <c r="AQ40" s="76"/>
      <c r="AR40" s="77"/>
      <c r="AS40" s="77"/>
      <c r="AT40" s="77"/>
      <c r="AU40" s="77"/>
      <c r="AV40" s="78"/>
      <c r="AW40" s="76"/>
      <c r="AX40" s="77"/>
      <c r="AY40" s="77"/>
      <c r="AZ40" s="77"/>
      <c r="BA40" s="77"/>
      <c r="BB40" s="78"/>
      <c r="BC40" s="299">
        <f>AD40+AQ40</f>
        <v>0</v>
      </c>
      <c r="BD40" s="300"/>
      <c r="BE40" s="300"/>
      <c r="BF40" s="300"/>
      <c r="BG40" s="300"/>
      <c r="BH40" s="301"/>
      <c r="BI40" s="299">
        <f>AK40+AW40</f>
        <v>0</v>
      </c>
      <c r="BJ40" s="300"/>
      <c r="BK40" s="300"/>
      <c r="BL40" s="300"/>
      <c r="BM40" s="300"/>
      <c r="BN40" s="301"/>
      <c r="BO40" s="76"/>
      <c r="BP40" s="77"/>
      <c r="BQ40" s="77"/>
      <c r="BR40" s="77"/>
      <c r="BS40" s="77"/>
      <c r="BT40" s="78"/>
      <c r="BU40" s="76"/>
      <c r="BV40" s="77"/>
      <c r="BW40" s="77"/>
      <c r="BX40" s="77"/>
      <c r="BY40" s="78"/>
      <c r="BZ40" s="49"/>
      <c r="CA40" s="76"/>
      <c r="CB40" s="77"/>
      <c r="CC40" s="77"/>
      <c r="CD40" s="77"/>
      <c r="CE40" s="77"/>
      <c r="CF40" s="78"/>
      <c r="CG40" s="102"/>
      <c r="CH40" s="79"/>
      <c r="CI40" s="79"/>
      <c r="CJ40" s="79"/>
      <c r="CK40" s="79"/>
      <c r="CL40" s="80"/>
      <c r="CM40" s="84"/>
      <c r="CN40" s="85"/>
      <c r="CO40" s="85"/>
      <c r="CP40" s="86"/>
      <c r="CQ40" s="53"/>
      <c r="CR40" s="53"/>
      <c r="CS40" s="76"/>
      <c r="CT40" s="77"/>
      <c r="CU40" s="77"/>
      <c r="CV40" s="77"/>
      <c r="CW40" s="77"/>
      <c r="CX40" s="78"/>
      <c r="CY40" s="76"/>
      <c r="CZ40" s="77"/>
      <c r="DA40" s="77"/>
      <c r="DB40" s="77"/>
      <c r="DC40" s="77"/>
      <c r="DD40" s="78"/>
      <c r="DE40" s="76"/>
      <c r="DF40" s="77"/>
      <c r="DG40" s="77"/>
      <c r="DH40" s="77"/>
      <c r="DI40" s="77"/>
      <c r="DJ40" s="78"/>
      <c r="DK40" s="76"/>
      <c r="DL40" s="77"/>
      <c r="DM40" s="77"/>
      <c r="DN40" s="77"/>
      <c r="DO40" s="77"/>
      <c r="DP40" s="78"/>
      <c r="DQ40" s="76"/>
      <c r="DR40" s="77"/>
      <c r="DS40" s="77"/>
      <c r="DT40" s="77"/>
      <c r="DU40" s="77"/>
      <c r="DV40" s="78"/>
      <c r="DW40" s="76"/>
      <c r="DX40" s="77"/>
      <c r="DY40" s="77"/>
      <c r="DZ40" s="77"/>
      <c r="EA40" s="77"/>
      <c r="EB40" s="78"/>
      <c r="EC40" s="102"/>
      <c r="ED40" s="79"/>
      <c r="EE40" s="79"/>
      <c r="EF40" s="79"/>
      <c r="EG40" s="79"/>
      <c r="EH40" s="80"/>
      <c r="EI40" s="317">
        <f>CM40+CS40+CY40+DE40+DK40+DQ40</f>
        <v>0</v>
      </c>
      <c r="EJ40" s="333"/>
      <c r="EK40" s="333"/>
      <c r="EL40" s="333"/>
      <c r="EM40" s="333"/>
      <c r="EN40" s="334"/>
      <c r="EO40" s="76"/>
      <c r="EP40" s="77"/>
      <c r="EQ40" s="77"/>
      <c r="ER40" s="77"/>
      <c r="ES40" s="77"/>
      <c r="ET40" s="78"/>
      <c r="EU40" s="76"/>
      <c r="EV40" s="77"/>
      <c r="EW40" s="77"/>
      <c r="EX40" s="77"/>
      <c r="EY40" s="77"/>
      <c r="EZ40" s="78"/>
      <c r="FA40" s="122"/>
      <c r="FB40" s="122"/>
      <c r="FC40" s="122"/>
      <c r="FD40" s="122"/>
      <c r="FE40" s="122"/>
      <c r="FF40" s="122"/>
      <c r="FG40" s="102"/>
      <c r="FH40" s="79"/>
      <c r="FI40" s="79"/>
      <c r="FJ40" s="79"/>
      <c r="FK40" s="79"/>
      <c r="FL40" s="80"/>
      <c r="FM40" s="84"/>
      <c r="FN40" s="85"/>
      <c r="FO40" s="85"/>
      <c r="FP40" s="85"/>
      <c r="FQ40" s="85"/>
      <c r="FR40" s="86"/>
      <c r="FS40" s="302"/>
      <c r="FT40" s="303"/>
      <c r="FU40" s="303"/>
      <c r="FV40" s="303"/>
      <c r="FW40" s="303"/>
      <c r="FX40" s="304"/>
      <c r="FY40" s="76"/>
      <c r="FZ40" s="77"/>
      <c r="GA40" s="77"/>
      <c r="GB40" s="77"/>
      <c r="GC40" s="77"/>
      <c r="GD40" s="78"/>
      <c r="GE40" s="76"/>
      <c r="GF40" s="77"/>
      <c r="GG40" s="77"/>
      <c r="GH40" s="77"/>
      <c r="GI40" s="77"/>
      <c r="GJ40" s="78"/>
      <c r="GK40" s="76"/>
      <c r="GL40" s="77"/>
      <c r="GM40" s="77"/>
      <c r="GN40" s="77"/>
      <c r="GO40" s="77"/>
      <c r="GP40" s="78"/>
      <c r="GQ40" s="76"/>
      <c r="GR40" s="77"/>
      <c r="GS40" s="77"/>
      <c r="GT40" s="77"/>
      <c r="GU40" s="77"/>
      <c r="GV40" s="78"/>
      <c r="GW40" s="76"/>
      <c r="GX40" s="77"/>
      <c r="GY40" s="77"/>
      <c r="GZ40" s="77"/>
      <c r="HA40" s="77"/>
      <c r="HB40" s="78"/>
      <c r="HC40" s="102"/>
      <c r="HD40" s="79"/>
      <c r="HE40" s="79"/>
      <c r="HF40" s="79"/>
      <c r="HG40" s="79"/>
      <c r="HH40" s="80"/>
      <c r="HI40" s="90"/>
      <c r="HJ40" s="91"/>
      <c r="HK40" s="91"/>
      <c r="HL40" s="91"/>
      <c r="HM40" s="91"/>
      <c r="HN40" s="92"/>
      <c r="HO40" s="102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80"/>
      <c r="IA40" s="76"/>
      <c r="IB40" s="77"/>
      <c r="IC40" s="77"/>
      <c r="ID40" s="77"/>
      <c r="IE40" s="77"/>
      <c r="IF40" s="77"/>
      <c r="IG40" s="77"/>
      <c r="IH40" s="77"/>
      <c r="II40" s="77"/>
      <c r="IJ40" s="77"/>
      <c r="IK40" s="78"/>
      <c r="IL40" s="102"/>
      <c r="IM40" s="79"/>
      <c r="IN40" s="79"/>
      <c r="IO40" s="79"/>
      <c r="IP40" s="79"/>
      <c r="IQ40" s="79"/>
      <c r="IR40" s="80"/>
    </row>
    <row r="41" spans="1:252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1"/>
      <c r="X41" s="90"/>
      <c r="Y41" s="91"/>
      <c r="Z41" s="91"/>
      <c r="AA41" s="91"/>
      <c r="AB41" s="91"/>
      <c r="AC41" s="92"/>
      <c r="AD41" s="76"/>
      <c r="AE41" s="77"/>
      <c r="AF41" s="77"/>
      <c r="AG41" s="77"/>
      <c r="AH41" s="77"/>
      <c r="AI41" s="77"/>
      <c r="AJ41" s="78"/>
      <c r="AK41" s="76"/>
      <c r="AL41" s="77"/>
      <c r="AM41" s="77"/>
      <c r="AN41" s="77"/>
      <c r="AO41" s="77"/>
      <c r="AP41" s="78"/>
      <c r="AQ41" s="76"/>
      <c r="AR41" s="77"/>
      <c r="AS41" s="77"/>
      <c r="AT41" s="77"/>
      <c r="AU41" s="77"/>
      <c r="AV41" s="78"/>
      <c r="AW41" s="76"/>
      <c r="AX41" s="77"/>
      <c r="AY41" s="77"/>
      <c r="AZ41" s="77"/>
      <c r="BA41" s="77"/>
      <c r="BB41" s="78"/>
      <c r="BC41" s="102">
        <v>0</v>
      </c>
      <c r="BD41" s="79"/>
      <c r="BE41" s="79"/>
      <c r="BF41" s="79"/>
      <c r="BG41" s="79"/>
      <c r="BH41" s="80"/>
      <c r="BI41" s="102">
        <v>0</v>
      </c>
      <c r="BJ41" s="79"/>
      <c r="BK41" s="79"/>
      <c r="BL41" s="79"/>
      <c r="BM41" s="79"/>
      <c r="BN41" s="80"/>
      <c r="BO41" s="76"/>
      <c r="BP41" s="77"/>
      <c r="BQ41" s="77"/>
      <c r="BR41" s="77"/>
      <c r="BS41" s="77"/>
      <c r="BT41" s="78"/>
      <c r="BU41" s="76"/>
      <c r="BV41" s="77"/>
      <c r="BW41" s="77"/>
      <c r="BX41" s="77"/>
      <c r="BY41" s="78"/>
      <c r="BZ41" s="49"/>
      <c r="CA41" s="76"/>
      <c r="CB41" s="77"/>
      <c r="CC41" s="77"/>
      <c r="CD41" s="77"/>
      <c r="CE41" s="77"/>
      <c r="CF41" s="78"/>
      <c r="CG41" s="102">
        <v>0</v>
      </c>
      <c r="CH41" s="79"/>
      <c r="CI41" s="79"/>
      <c r="CJ41" s="79"/>
      <c r="CK41" s="79"/>
      <c r="CL41" s="80"/>
      <c r="CM41" s="87"/>
      <c r="CN41" s="88"/>
      <c r="CO41" s="88"/>
      <c r="CP41" s="89"/>
      <c r="CQ41" s="53"/>
      <c r="CR41" s="53"/>
      <c r="CS41" s="76"/>
      <c r="CT41" s="77"/>
      <c r="CU41" s="77"/>
      <c r="CV41" s="77"/>
      <c r="CW41" s="77"/>
      <c r="CX41" s="78"/>
      <c r="CY41" s="76"/>
      <c r="CZ41" s="77"/>
      <c r="DA41" s="77"/>
      <c r="DB41" s="77"/>
      <c r="DC41" s="77"/>
      <c r="DD41" s="78"/>
      <c r="DE41" s="76"/>
      <c r="DF41" s="77"/>
      <c r="DG41" s="77"/>
      <c r="DH41" s="77"/>
      <c r="DI41" s="77"/>
      <c r="DJ41" s="78"/>
      <c r="DK41" s="76"/>
      <c r="DL41" s="77"/>
      <c r="DM41" s="77"/>
      <c r="DN41" s="77"/>
      <c r="DO41" s="77"/>
      <c r="DP41" s="78"/>
      <c r="DQ41" s="76"/>
      <c r="DR41" s="77"/>
      <c r="DS41" s="77"/>
      <c r="DT41" s="77"/>
      <c r="DU41" s="77"/>
      <c r="DV41" s="78"/>
      <c r="DW41" s="76"/>
      <c r="DX41" s="77"/>
      <c r="DY41" s="77"/>
      <c r="DZ41" s="77"/>
      <c r="EA41" s="77"/>
      <c r="EB41" s="78"/>
      <c r="EC41" s="93">
        <f>CM41+CS41+CY41+DE41+DK41</f>
        <v>0</v>
      </c>
      <c r="ED41" s="79"/>
      <c r="EE41" s="79"/>
      <c r="EF41" s="79"/>
      <c r="EG41" s="79"/>
      <c r="EH41" s="80"/>
      <c r="EI41" s="81">
        <f>EC41*IA40</f>
        <v>0</v>
      </c>
      <c r="EJ41" s="82"/>
      <c r="EK41" s="82"/>
      <c r="EL41" s="82"/>
      <c r="EM41" s="82"/>
      <c r="EN41" s="83"/>
      <c r="EO41" s="76"/>
      <c r="EP41" s="77"/>
      <c r="EQ41" s="77"/>
      <c r="ER41" s="77"/>
      <c r="ES41" s="77"/>
      <c r="ET41" s="78"/>
      <c r="EU41" s="76"/>
      <c r="EV41" s="77"/>
      <c r="EW41" s="77"/>
      <c r="EX41" s="77"/>
      <c r="EY41" s="77"/>
      <c r="EZ41" s="78"/>
      <c r="FA41" s="322"/>
      <c r="FB41" s="322"/>
      <c r="FC41" s="322"/>
      <c r="FD41" s="322"/>
      <c r="FE41" s="322"/>
      <c r="FF41" s="322"/>
      <c r="FG41" s="102">
        <v>0</v>
      </c>
      <c r="FH41" s="79"/>
      <c r="FI41" s="79"/>
      <c r="FJ41" s="79"/>
      <c r="FK41" s="79"/>
      <c r="FL41" s="80"/>
      <c r="FM41" s="87"/>
      <c r="FN41" s="88"/>
      <c r="FO41" s="88"/>
      <c r="FP41" s="88"/>
      <c r="FQ41" s="88"/>
      <c r="FR41" s="89"/>
      <c r="FS41" s="87"/>
      <c r="FT41" s="88"/>
      <c r="FU41" s="88"/>
      <c r="FV41" s="88"/>
      <c r="FW41" s="88"/>
      <c r="FX41" s="89"/>
      <c r="FY41" s="76"/>
      <c r="FZ41" s="77"/>
      <c r="GA41" s="77"/>
      <c r="GB41" s="77"/>
      <c r="GC41" s="77"/>
      <c r="GD41" s="78"/>
      <c r="GE41" s="76"/>
      <c r="GF41" s="77"/>
      <c r="GG41" s="77"/>
      <c r="GH41" s="77"/>
      <c r="GI41" s="77"/>
      <c r="GJ41" s="78"/>
      <c r="GK41" s="76"/>
      <c r="GL41" s="77"/>
      <c r="GM41" s="77"/>
      <c r="GN41" s="77"/>
      <c r="GO41" s="77"/>
      <c r="GP41" s="78"/>
      <c r="GQ41" s="76"/>
      <c r="GR41" s="77"/>
      <c r="GS41" s="77"/>
      <c r="GT41" s="77"/>
      <c r="GU41" s="77"/>
      <c r="GV41" s="78"/>
      <c r="GW41" s="76"/>
      <c r="GX41" s="77"/>
      <c r="GY41" s="77"/>
      <c r="GZ41" s="77"/>
      <c r="HA41" s="77"/>
      <c r="HB41" s="78"/>
      <c r="HC41" s="81">
        <f>(FM41+FS41)*IA40</f>
        <v>0</v>
      </c>
      <c r="HD41" s="82"/>
      <c r="HE41" s="82"/>
      <c r="HF41" s="82"/>
      <c r="HG41" s="82"/>
      <c r="HH41" s="83"/>
      <c r="HI41" s="76"/>
      <c r="HJ41" s="77"/>
      <c r="HK41" s="77"/>
      <c r="HL41" s="77"/>
      <c r="HM41" s="77"/>
      <c r="HN41" s="78"/>
      <c r="HO41" s="93">
        <f>AD41+AK41+AQ41+AW41+BO41+BU41+CA41+CM41+CS41+CY41+DE41+DK41+DQ41+DW41+EO41+EU41+FA41+FE41+FM41+FS41+FY41+GE41+GK41+GQ41</f>
        <v>0</v>
      </c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5"/>
      <c r="IA41" s="76"/>
      <c r="IB41" s="77"/>
      <c r="IC41" s="77"/>
      <c r="ID41" s="77"/>
      <c r="IE41" s="77"/>
      <c r="IF41" s="77"/>
      <c r="IG41" s="77"/>
      <c r="IH41" s="77"/>
      <c r="II41" s="77"/>
      <c r="IJ41" s="77"/>
      <c r="IK41" s="78"/>
      <c r="IL41" s="81">
        <f>HO41*IA40</f>
        <v>0</v>
      </c>
      <c r="IM41" s="82"/>
      <c r="IN41" s="82"/>
      <c r="IO41" s="82"/>
      <c r="IP41" s="82"/>
      <c r="IQ41" s="82"/>
      <c r="IR41" s="44"/>
    </row>
    <row r="42" spans="1:252" ht="16.5" customHeight="1" x14ac:dyDescent="0.2">
      <c r="A42" s="382" t="s">
        <v>183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3"/>
      <c r="X42" s="90"/>
      <c r="Y42" s="91"/>
      <c r="Z42" s="91"/>
      <c r="AA42" s="91"/>
      <c r="AB42" s="91"/>
      <c r="AC42" s="92"/>
      <c r="AD42" s="76"/>
      <c r="AE42" s="77"/>
      <c r="AF42" s="77"/>
      <c r="AG42" s="77"/>
      <c r="AH42" s="77"/>
      <c r="AI42" s="77"/>
      <c r="AJ42" s="78"/>
      <c r="AK42" s="76"/>
      <c r="AL42" s="77"/>
      <c r="AM42" s="77"/>
      <c r="AN42" s="77"/>
      <c r="AO42" s="77"/>
      <c r="AP42" s="78"/>
      <c r="AQ42" s="76"/>
      <c r="AR42" s="77"/>
      <c r="AS42" s="77"/>
      <c r="AT42" s="77"/>
      <c r="AU42" s="77"/>
      <c r="AV42" s="78"/>
      <c r="AW42" s="76"/>
      <c r="AX42" s="77"/>
      <c r="AY42" s="77"/>
      <c r="AZ42" s="77"/>
      <c r="BA42" s="77"/>
      <c r="BB42" s="78"/>
      <c r="BC42" s="299">
        <f>AD42+AQ42</f>
        <v>0</v>
      </c>
      <c r="BD42" s="300"/>
      <c r="BE42" s="300"/>
      <c r="BF42" s="300"/>
      <c r="BG42" s="300"/>
      <c r="BH42" s="301"/>
      <c r="BI42" s="299">
        <f>AK42+AW42</f>
        <v>0</v>
      </c>
      <c r="BJ42" s="300"/>
      <c r="BK42" s="300"/>
      <c r="BL42" s="300"/>
      <c r="BM42" s="300"/>
      <c r="BN42" s="301"/>
      <c r="BO42" s="76"/>
      <c r="BP42" s="77"/>
      <c r="BQ42" s="77"/>
      <c r="BR42" s="77"/>
      <c r="BS42" s="77"/>
      <c r="BT42" s="78"/>
      <c r="BU42" s="76"/>
      <c r="BV42" s="77"/>
      <c r="BW42" s="77"/>
      <c r="BX42" s="77"/>
      <c r="BY42" s="78"/>
      <c r="BZ42" s="49"/>
      <c r="CA42" s="76"/>
      <c r="CB42" s="77"/>
      <c r="CC42" s="77"/>
      <c r="CD42" s="77"/>
      <c r="CE42" s="77"/>
      <c r="CF42" s="78"/>
      <c r="CG42" s="102"/>
      <c r="CH42" s="79"/>
      <c r="CI42" s="79"/>
      <c r="CJ42" s="79"/>
      <c r="CK42" s="79"/>
      <c r="CL42" s="80"/>
      <c r="CM42" s="335"/>
      <c r="CN42" s="336"/>
      <c r="CO42" s="336"/>
      <c r="CP42" s="337"/>
      <c r="CQ42" s="53"/>
      <c r="CR42" s="53"/>
      <c r="CS42" s="76"/>
      <c r="CT42" s="77"/>
      <c r="CU42" s="77"/>
      <c r="CV42" s="77"/>
      <c r="CW42" s="77"/>
      <c r="CX42" s="78"/>
      <c r="CY42" s="76"/>
      <c r="CZ42" s="77"/>
      <c r="DA42" s="77"/>
      <c r="DB42" s="77"/>
      <c r="DC42" s="77"/>
      <c r="DD42" s="78"/>
      <c r="DE42" s="76"/>
      <c r="DF42" s="77"/>
      <c r="DG42" s="77"/>
      <c r="DH42" s="77"/>
      <c r="DI42" s="77"/>
      <c r="DJ42" s="78"/>
      <c r="DK42" s="76"/>
      <c r="DL42" s="77"/>
      <c r="DM42" s="77"/>
      <c r="DN42" s="77"/>
      <c r="DO42" s="77"/>
      <c r="DP42" s="78"/>
      <c r="DQ42" s="76"/>
      <c r="DR42" s="77"/>
      <c r="DS42" s="77"/>
      <c r="DT42" s="77"/>
      <c r="DU42" s="77"/>
      <c r="DV42" s="78"/>
      <c r="DW42" s="76"/>
      <c r="DX42" s="77"/>
      <c r="DY42" s="77"/>
      <c r="DZ42" s="77"/>
      <c r="EA42" s="77"/>
      <c r="EB42" s="78"/>
      <c r="EC42" s="102"/>
      <c r="ED42" s="79"/>
      <c r="EE42" s="79"/>
      <c r="EF42" s="79"/>
      <c r="EG42" s="79"/>
      <c r="EH42" s="80"/>
      <c r="EI42" s="81">
        <f>CM42+CS42+CY42+DE42+DK42+DQ42</f>
        <v>0</v>
      </c>
      <c r="EJ42" s="82"/>
      <c r="EK42" s="82"/>
      <c r="EL42" s="82"/>
      <c r="EM42" s="82"/>
      <c r="EN42" s="83"/>
      <c r="EO42" s="76"/>
      <c r="EP42" s="77"/>
      <c r="EQ42" s="77"/>
      <c r="ER42" s="77"/>
      <c r="ES42" s="77"/>
      <c r="ET42" s="78"/>
      <c r="EU42" s="76"/>
      <c r="EV42" s="77"/>
      <c r="EW42" s="77"/>
      <c r="EX42" s="77"/>
      <c r="EY42" s="77"/>
      <c r="EZ42" s="78"/>
      <c r="FA42" s="122"/>
      <c r="FB42" s="122"/>
      <c r="FC42" s="122"/>
      <c r="FD42" s="122"/>
      <c r="FE42" s="122"/>
      <c r="FF42" s="122"/>
      <c r="FG42" s="102"/>
      <c r="FH42" s="79"/>
      <c r="FI42" s="79"/>
      <c r="FJ42" s="79"/>
      <c r="FK42" s="79"/>
      <c r="FL42" s="80"/>
      <c r="FM42" s="308"/>
      <c r="FN42" s="309"/>
      <c r="FO42" s="309"/>
      <c r="FP42" s="309"/>
      <c r="FQ42" s="309"/>
      <c r="FR42" s="310"/>
      <c r="FS42" s="326"/>
      <c r="FT42" s="327"/>
      <c r="FU42" s="327"/>
      <c r="FV42" s="327"/>
      <c r="FW42" s="327"/>
      <c r="FX42" s="328"/>
      <c r="FY42" s="76"/>
      <c r="FZ42" s="77"/>
      <c r="GA42" s="77"/>
      <c r="GB42" s="77"/>
      <c r="GC42" s="77"/>
      <c r="GD42" s="78"/>
      <c r="GE42" s="76"/>
      <c r="GF42" s="77"/>
      <c r="GG42" s="77"/>
      <c r="GH42" s="77"/>
      <c r="GI42" s="77"/>
      <c r="GJ42" s="78"/>
      <c r="GK42" s="76"/>
      <c r="GL42" s="77"/>
      <c r="GM42" s="77"/>
      <c r="GN42" s="77"/>
      <c r="GO42" s="77"/>
      <c r="GP42" s="78"/>
      <c r="GQ42" s="76"/>
      <c r="GR42" s="77"/>
      <c r="GS42" s="77"/>
      <c r="GT42" s="77"/>
      <c r="GU42" s="77"/>
      <c r="GV42" s="78"/>
      <c r="GW42" s="76"/>
      <c r="GX42" s="77"/>
      <c r="GY42" s="77"/>
      <c r="GZ42" s="77"/>
      <c r="HA42" s="77"/>
      <c r="HB42" s="78"/>
      <c r="HC42" s="102"/>
      <c r="HD42" s="79"/>
      <c r="HE42" s="79"/>
      <c r="HF42" s="79"/>
      <c r="HG42" s="79"/>
      <c r="HH42" s="80"/>
      <c r="HI42" s="76">
        <v>58</v>
      </c>
      <c r="HJ42" s="77"/>
      <c r="HK42" s="77"/>
      <c r="HL42" s="77"/>
      <c r="HM42" s="77"/>
      <c r="HN42" s="78"/>
      <c r="HO42" s="102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80"/>
      <c r="IA42" s="76">
        <v>378.11</v>
      </c>
      <c r="IB42" s="77"/>
      <c r="IC42" s="77"/>
      <c r="ID42" s="77"/>
      <c r="IE42" s="77"/>
      <c r="IF42" s="77"/>
      <c r="IG42" s="77"/>
      <c r="IH42" s="77"/>
      <c r="II42" s="77"/>
      <c r="IJ42" s="77"/>
      <c r="IK42" s="78"/>
      <c r="IL42" s="102"/>
      <c r="IM42" s="79"/>
      <c r="IN42" s="79"/>
      <c r="IO42" s="79"/>
      <c r="IP42" s="79"/>
      <c r="IQ42" s="79"/>
      <c r="IR42" s="44"/>
    </row>
    <row r="43" spans="1:252" ht="16.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1"/>
      <c r="X43" s="90"/>
      <c r="Y43" s="91"/>
      <c r="Z43" s="91"/>
      <c r="AA43" s="91"/>
      <c r="AB43" s="91"/>
      <c r="AC43" s="92"/>
      <c r="AD43" s="76"/>
      <c r="AE43" s="77"/>
      <c r="AF43" s="77"/>
      <c r="AG43" s="77"/>
      <c r="AH43" s="77"/>
      <c r="AI43" s="77"/>
      <c r="AJ43" s="78"/>
      <c r="AK43" s="76"/>
      <c r="AL43" s="77"/>
      <c r="AM43" s="77"/>
      <c r="AN43" s="77"/>
      <c r="AO43" s="77"/>
      <c r="AP43" s="78"/>
      <c r="AQ43" s="76"/>
      <c r="AR43" s="77"/>
      <c r="AS43" s="77"/>
      <c r="AT43" s="77"/>
      <c r="AU43" s="77"/>
      <c r="AV43" s="78"/>
      <c r="AW43" s="76"/>
      <c r="AX43" s="77"/>
      <c r="AY43" s="77"/>
      <c r="AZ43" s="77"/>
      <c r="BA43" s="77"/>
      <c r="BB43" s="78"/>
      <c r="BC43" s="102">
        <v>0</v>
      </c>
      <c r="BD43" s="79"/>
      <c r="BE43" s="79"/>
      <c r="BF43" s="79"/>
      <c r="BG43" s="79"/>
      <c r="BH43" s="80"/>
      <c r="BI43" s="102">
        <v>0</v>
      </c>
      <c r="BJ43" s="79"/>
      <c r="BK43" s="79"/>
      <c r="BL43" s="79"/>
      <c r="BM43" s="79"/>
      <c r="BN43" s="80"/>
      <c r="BO43" s="76"/>
      <c r="BP43" s="77"/>
      <c r="BQ43" s="77"/>
      <c r="BR43" s="77"/>
      <c r="BS43" s="77"/>
      <c r="BT43" s="78"/>
      <c r="BU43" s="76"/>
      <c r="BV43" s="77"/>
      <c r="BW43" s="77"/>
      <c r="BX43" s="77"/>
      <c r="BY43" s="78"/>
      <c r="BZ43" s="49"/>
      <c r="CA43" s="76"/>
      <c r="CB43" s="77"/>
      <c r="CC43" s="77"/>
      <c r="CD43" s="77"/>
      <c r="CE43" s="77"/>
      <c r="CF43" s="78"/>
      <c r="CG43" s="102">
        <v>0</v>
      </c>
      <c r="CH43" s="79"/>
      <c r="CI43" s="79"/>
      <c r="CJ43" s="79"/>
      <c r="CK43" s="79"/>
      <c r="CL43" s="80"/>
      <c r="CM43" s="87"/>
      <c r="CN43" s="88"/>
      <c r="CO43" s="88"/>
      <c r="CP43" s="89"/>
      <c r="CQ43" s="53"/>
      <c r="CR43" s="53"/>
      <c r="CS43" s="76"/>
      <c r="CT43" s="77"/>
      <c r="CU43" s="77"/>
      <c r="CV43" s="77"/>
      <c r="CW43" s="77"/>
      <c r="CX43" s="78"/>
      <c r="CY43" s="76"/>
      <c r="CZ43" s="77"/>
      <c r="DA43" s="77"/>
      <c r="DB43" s="77"/>
      <c r="DC43" s="77"/>
      <c r="DD43" s="78"/>
      <c r="DE43" s="76"/>
      <c r="DF43" s="77"/>
      <c r="DG43" s="77"/>
      <c r="DH43" s="77"/>
      <c r="DI43" s="77"/>
      <c r="DJ43" s="78"/>
      <c r="DK43" s="76"/>
      <c r="DL43" s="77"/>
      <c r="DM43" s="77"/>
      <c r="DN43" s="77"/>
      <c r="DO43" s="77"/>
      <c r="DP43" s="78"/>
      <c r="DQ43" s="76"/>
      <c r="DR43" s="77"/>
      <c r="DS43" s="77"/>
      <c r="DT43" s="77"/>
      <c r="DU43" s="77"/>
      <c r="DV43" s="78"/>
      <c r="DW43" s="76"/>
      <c r="DX43" s="77"/>
      <c r="DY43" s="77"/>
      <c r="DZ43" s="77"/>
      <c r="EA43" s="77"/>
      <c r="EB43" s="78"/>
      <c r="EC43" s="93">
        <f>CM43+CS43+CY43+DE43+DK43</f>
        <v>0</v>
      </c>
      <c r="ED43" s="79"/>
      <c r="EE43" s="79"/>
      <c r="EF43" s="79"/>
      <c r="EG43" s="79"/>
      <c r="EH43" s="80"/>
      <c r="EI43" s="81">
        <f>EC43*IA42</f>
        <v>0</v>
      </c>
      <c r="EJ43" s="82"/>
      <c r="EK43" s="82"/>
      <c r="EL43" s="82"/>
      <c r="EM43" s="82"/>
      <c r="EN43" s="83"/>
      <c r="EO43" s="76"/>
      <c r="EP43" s="77"/>
      <c r="EQ43" s="77"/>
      <c r="ER43" s="77"/>
      <c r="ES43" s="77"/>
      <c r="ET43" s="78"/>
      <c r="EU43" s="76"/>
      <c r="EV43" s="77"/>
      <c r="EW43" s="77"/>
      <c r="EX43" s="77"/>
      <c r="EY43" s="77"/>
      <c r="EZ43" s="78"/>
      <c r="FA43" s="322"/>
      <c r="FB43" s="322"/>
      <c r="FC43" s="322"/>
      <c r="FD43" s="322"/>
      <c r="FE43" s="322"/>
      <c r="FF43" s="322"/>
      <c r="FG43" s="102">
        <v>0</v>
      </c>
      <c r="FH43" s="79"/>
      <c r="FI43" s="79"/>
      <c r="FJ43" s="79"/>
      <c r="FK43" s="79"/>
      <c r="FL43" s="80"/>
      <c r="FM43" s="87"/>
      <c r="FN43" s="88"/>
      <c r="FO43" s="88"/>
      <c r="FP43" s="88"/>
      <c r="FQ43" s="88"/>
      <c r="FR43" s="89"/>
      <c r="FS43" s="87"/>
      <c r="FT43" s="88"/>
      <c r="FU43" s="88"/>
      <c r="FV43" s="88"/>
      <c r="FW43" s="88"/>
      <c r="FX43" s="89"/>
      <c r="FY43" s="76"/>
      <c r="FZ43" s="77"/>
      <c r="GA43" s="77"/>
      <c r="GB43" s="77"/>
      <c r="GC43" s="77"/>
      <c r="GD43" s="78"/>
      <c r="GE43" s="76"/>
      <c r="GF43" s="77"/>
      <c r="GG43" s="77"/>
      <c r="GH43" s="77"/>
      <c r="GI43" s="77"/>
      <c r="GJ43" s="78"/>
      <c r="GK43" s="76"/>
      <c r="GL43" s="77"/>
      <c r="GM43" s="77"/>
      <c r="GN43" s="77"/>
      <c r="GO43" s="77"/>
      <c r="GP43" s="78"/>
      <c r="GQ43" s="76"/>
      <c r="GR43" s="77"/>
      <c r="GS43" s="77"/>
      <c r="GT43" s="77"/>
      <c r="GU43" s="77"/>
      <c r="GV43" s="78"/>
      <c r="GW43" s="76"/>
      <c r="GX43" s="77"/>
      <c r="GY43" s="77"/>
      <c r="GZ43" s="77"/>
      <c r="HA43" s="77"/>
      <c r="HB43" s="78"/>
      <c r="HC43" s="81">
        <f>(FM43+FS43+FY43+GE43)*IA42</f>
        <v>0</v>
      </c>
      <c r="HD43" s="82"/>
      <c r="HE43" s="82"/>
      <c r="HF43" s="82"/>
      <c r="HG43" s="82"/>
      <c r="HH43" s="83"/>
      <c r="HI43" s="76"/>
      <c r="HJ43" s="77"/>
      <c r="HK43" s="77"/>
      <c r="HL43" s="77"/>
      <c r="HM43" s="77"/>
      <c r="HN43" s="78"/>
      <c r="HO43" s="93">
        <f>AD43+AK43+AQ43+AW43+BO43+BU43+CA43+CM43+CS43+CY43+DE43+DK43+DQ43+DW43+EO43+EU43+FA43+FE43+FM43+FS43+FY43+GE43+GK43+GQ43</f>
        <v>0</v>
      </c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5"/>
      <c r="IA43" s="76"/>
      <c r="IB43" s="77"/>
      <c r="IC43" s="77"/>
      <c r="ID43" s="77"/>
      <c r="IE43" s="77"/>
      <c r="IF43" s="77"/>
      <c r="IG43" s="77"/>
      <c r="IH43" s="77"/>
      <c r="II43" s="77"/>
      <c r="IJ43" s="77"/>
      <c r="IK43" s="78"/>
      <c r="IL43" s="81">
        <f>HO43*IA42</f>
        <v>0</v>
      </c>
      <c r="IM43" s="79"/>
      <c r="IN43" s="79"/>
      <c r="IO43" s="79"/>
      <c r="IP43" s="79"/>
      <c r="IQ43" s="79"/>
      <c r="IR43" s="80"/>
    </row>
    <row r="44" spans="1:252" ht="16.5" customHeight="1" x14ac:dyDescent="0.2">
      <c r="A44" s="244" t="s">
        <v>67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5"/>
      <c r="X44" s="157"/>
      <c r="Y44" s="157"/>
      <c r="Z44" s="157"/>
      <c r="AA44" s="157"/>
      <c r="AB44" s="157"/>
      <c r="AC44" s="157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55">
        <f>AD44+AQ44</f>
        <v>0</v>
      </c>
      <c r="BD44" s="155"/>
      <c r="BE44" s="155"/>
      <c r="BF44" s="155"/>
      <c r="BG44" s="155"/>
      <c r="BH44" s="155"/>
      <c r="BI44" s="155">
        <f>AK44+AW44</f>
        <v>0</v>
      </c>
      <c r="BJ44" s="155"/>
      <c r="BK44" s="155"/>
      <c r="BL44" s="155"/>
      <c r="BM44" s="155"/>
      <c r="BN44" s="155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/>
      <c r="CH44" s="123"/>
      <c r="CI44" s="123"/>
      <c r="CJ44" s="123"/>
      <c r="CK44" s="123"/>
      <c r="CL44" s="123"/>
      <c r="CM44" s="157"/>
      <c r="CN44" s="157"/>
      <c r="CO44" s="157"/>
      <c r="CP44" s="157"/>
      <c r="CQ44" s="157"/>
      <c r="CR44" s="157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3"/>
      <c r="ED44" s="123"/>
      <c r="EE44" s="123"/>
      <c r="EF44" s="123"/>
      <c r="EG44" s="123"/>
      <c r="EH44" s="123"/>
      <c r="EI44" s="360">
        <f>EC44*IA44</f>
        <v>0</v>
      </c>
      <c r="EJ44" s="360"/>
      <c r="EK44" s="360"/>
      <c r="EL44" s="360"/>
      <c r="EM44" s="360"/>
      <c r="EN44" s="360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/>
      <c r="FH44" s="123"/>
      <c r="FI44" s="123"/>
      <c r="FJ44" s="123"/>
      <c r="FK44" s="123"/>
      <c r="FL44" s="123"/>
      <c r="FM44" s="157"/>
      <c r="FN44" s="157"/>
      <c r="FO44" s="157"/>
      <c r="FP44" s="157"/>
      <c r="FQ44" s="157"/>
      <c r="FR44" s="157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3"/>
      <c r="HD44" s="123"/>
      <c r="HE44" s="123"/>
      <c r="HF44" s="123"/>
      <c r="HG44" s="123"/>
      <c r="HH44" s="123"/>
      <c r="HI44" s="122"/>
      <c r="HJ44" s="122"/>
      <c r="HK44" s="122"/>
      <c r="HL44" s="122"/>
      <c r="HM44" s="122"/>
      <c r="HN44" s="122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102"/>
      <c r="IM44" s="79"/>
      <c r="IN44" s="79"/>
      <c r="IO44" s="79"/>
      <c r="IP44" s="79"/>
      <c r="IQ44" s="79"/>
      <c r="IR44" s="80"/>
    </row>
    <row r="45" spans="1:252" ht="16.5" customHeight="1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9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3">
        <f>AK45+AW45</f>
        <v>0</v>
      </c>
      <c r="BD45" s="123"/>
      <c r="BE45" s="123"/>
      <c r="BF45" s="123"/>
      <c r="BG45" s="123"/>
      <c r="BH45" s="123"/>
      <c r="BI45" s="123">
        <f>BC45*IA45</f>
        <v>0</v>
      </c>
      <c r="BJ45" s="123"/>
      <c r="BK45" s="123"/>
      <c r="BL45" s="123"/>
      <c r="BM45" s="123"/>
      <c r="BN45" s="123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>
        <f>BU45*IA45</f>
        <v>0</v>
      </c>
      <c r="CH45" s="123"/>
      <c r="CI45" s="123"/>
      <c r="CJ45" s="123"/>
      <c r="CK45" s="123"/>
      <c r="CL45" s="123"/>
      <c r="CM45" s="157"/>
      <c r="CN45" s="157"/>
      <c r="CO45" s="157"/>
      <c r="CP45" s="157"/>
      <c r="CQ45" s="157"/>
      <c r="CR45" s="157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4">
        <f>CM45</f>
        <v>0</v>
      </c>
      <c r="ED45" s="123"/>
      <c r="EE45" s="123"/>
      <c r="EF45" s="123"/>
      <c r="EG45" s="123"/>
      <c r="EH45" s="123"/>
      <c r="EI45" s="154">
        <f>EC45*IA44</f>
        <v>0</v>
      </c>
      <c r="EJ45" s="154"/>
      <c r="EK45" s="154"/>
      <c r="EL45" s="154"/>
      <c r="EM45" s="154"/>
      <c r="EN45" s="154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322"/>
      <c r="FB45" s="322"/>
      <c r="FC45" s="322"/>
      <c r="FD45" s="322"/>
      <c r="FE45" s="322"/>
      <c r="FF45" s="322"/>
      <c r="FG45" s="123">
        <f>EU45*IA45</f>
        <v>0</v>
      </c>
      <c r="FH45" s="123"/>
      <c r="FI45" s="123"/>
      <c r="FJ45" s="123"/>
      <c r="FK45" s="123"/>
      <c r="FL45" s="123"/>
      <c r="FM45" s="157"/>
      <c r="FN45" s="157"/>
      <c r="FO45" s="157"/>
      <c r="FP45" s="157"/>
      <c r="FQ45" s="157"/>
      <c r="FR45" s="157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>
        <f>(FS45+GE45+GQ45)*IA45</f>
        <v>0</v>
      </c>
      <c r="HD45" s="123"/>
      <c r="HE45" s="123"/>
      <c r="HF45" s="123"/>
      <c r="HG45" s="123"/>
      <c r="HH45" s="123"/>
      <c r="HI45" s="122"/>
      <c r="HJ45" s="122"/>
      <c r="HK45" s="122"/>
      <c r="HL45" s="122"/>
      <c r="HM45" s="122"/>
      <c r="HN45" s="122"/>
      <c r="HO45" s="125">
        <f>AD45+AK45+AQ45+AW45+BO45+BU45+CA45+CM45+CS45+CY45+DE45+DK45+DQ45+DW45+EO45+EU45+FA45+FM45+FS45+FY45+GE45+GK45+GQ45+GW45</f>
        <v>0</v>
      </c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81">
        <f>HO45*IA44</f>
        <v>0</v>
      </c>
      <c r="IM45" s="82"/>
      <c r="IN45" s="82"/>
      <c r="IO45" s="82"/>
      <c r="IP45" s="82"/>
      <c r="IQ45" s="82"/>
      <c r="IR45" s="83"/>
    </row>
    <row r="46" spans="1:252" ht="16.5" customHeight="1" x14ac:dyDescent="0.2">
      <c r="A46" s="188" t="s">
        <v>63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55">
        <f>AD46+AQ46</f>
        <v>0</v>
      </c>
      <c r="BD46" s="155"/>
      <c r="BE46" s="155"/>
      <c r="BF46" s="155"/>
      <c r="BG46" s="155"/>
      <c r="BH46" s="155"/>
      <c r="BI46" s="155">
        <f>AK46+AW46</f>
        <v>0</v>
      </c>
      <c r="BJ46" s="155"/>
      <c r="BK46" s="155"/>
      <c r="BL46" s="155"/>
      <c r="BM46" s="155"/>
      <c r="BN46" s="155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/>
      <c r="CH46" s="123"/>
      <c r="CI46" s="123"/>
      <c r="CJ46" s="123"/>
      <c r="CK46" s="123"/>
      <c r="CL46" s="123"/>
      <c r="CM46" s="251"/>
      <c r="CN46" s="251"/>
      <c r="CO46" s="251"/>
      <c r="CP46" s="251"/>
      <c r="CQ46" s="251"/>
      <c r="CR46" s="251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3"/>
      <c r="ED46" s="123"/>
      <c r="EE46" s="123"/>
      <c r="EF46" s="123"/>
      <c r="EG46" s="123"/>
      <c r="EH46" s="123"/>
      <c r="EI46" s="360">
        <f>EC46*IA46</f>
        <v>0</v>
      </c>
      <c r="EJ46" s="360"/>
      <c r="EK46" s="360"/>
      <c r="EL46" s="360"/>
      <c r="EM46" s="360"/>
      <c r="EN46" s="360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/>
      <c r="FH46" s="123"/>
      <c r="FI46" s="123"/>
      <c r="FJ46" s="123"/>
      <c r="FK46" s="123"/>
      <c r="FL46" s="123"/>
      <c r="FM46" s="157"/>
      <c r="FN46" s="157"/>
      <c r="FO46" s="157"/>
      <c r="FP46" s="157"/>
      <c r="FQ46" s="157"/>
      <c r="FR46" s="157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3"/>
      <c r="HD46" s="123"/>
      <c r="HE46" s="123"/>
      <c r="HF46" s="123"/>
      <c r="HG46" s="123"/>
      <c r="HH46" s="123"/>
      <c r="HI46" s="122"/>
      <c r="HJ46" s="122"/>
      <c r="HK46" s="122"/>
      <c r="HL46" s="122"/>
      <c r="HM46" s="122"/>
      <c r="HN46" s="122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102"/>
      <c r="IM46" s="79"/>
      <c r="IN46" s="79"/>
      <c r="IO46" s="79"/>
      <c r="IP46" s="79"/>
      <c r="IQ46" s="79"/>
      <c r="IR46" s="80"/>
    </row>
    <row r="47" spans="1:252" ht="16.5" customHeight="1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3">
        <f>AK47+AW47</f>
        <v>0</v>
      </c>
      <c r="BD47" s="123"/>
      <c r="BE47" s="123"/>
      <c r="BF47" s="123"/>
      <c r="BG47" s="123"/>
      <c r="BH47" s="123"/>
      <c r="BI47" s="123">
        <f>BC47*IA47</f>
        <v>0</v>
      </c>
      <c r="BJ47" s="123"/>
      <c r="BK47" s="123"/>
      <c r="BL47" s="123"/>
      <c r="BM47" s="123"/>
      <c r="BN47" s="123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>
        <f>BU47*IA47</f>
        <v>0</v>
      </c>
      <c r="CH47" s="123"/>
      <c r="CI47" s="123"/>
      <c r="CJ47" s="123"/>
      <c r="CK47" s="123"/>
      <c r="CL47" s="123"/>
      <c r="CM47" s="157"/>
      <c r="CN47" s="157"/>
      <c r="CO47" s="157"/>
      <c r="CP47" s="157"/>
      <c r="CQ47" s="157"/>
      <c r="CR47" s="157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4">
        <f>CM47</f>
        <v>0</v>
      </c>
      <c r="ED47" s="123"/>
      <c r="EE47" s="123"/>
      <c r="EF47" s="123"/>
      <c r="EG47" s="123"/>
      <c r="EH47" s="123"/>
      <c r="EI47" s="154">
        <f>EC47*IA46</f>
        <v>0</v>
      </c>
      <c r="EJ47" s="154"/>
      <c r="EK47" s="154"/>
      <c r="EL47" s="154"/>
      <c r="EM47" s="154"/>
      <c r="EN47" s="154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322"/>
      <c r="FB47" s="322"/>
      <c r="FC47" s="322"/>
      <c r="FD47" s="322"/>
      <c r="FE47" s="322"/>
      <c r="FF47" s="322"/>
      <c r="FG47" s="123">
        <f>EU47*IA47</f>
        <v>0</v>
      </c>
      <c r="FH47" s="123"/>
      <c r="FI47" s="123"/>
      <c r="FJ47" s="123"/>
      <c r="FK47" s="123"/>
      <c r="FL47" s="123"/>
      <c r="FM47" s="157"/>
      <c r="FN47" s="157"/>
      <c r="FO47" s="157"/>
      <c r="FP47" s="157"/>
      <c r="FQ47" s="157"/>
      <c r="FR47" s="157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3">
        <f>(FS47+GE47+GQ47)*IA47</f>
        <v>0</v>
      </c>
      <c r="HD47" s="123"/>
      <c r="HE47" s="123"/>
      <c r="HF47" s="123"/>
      <c r="HG47" s="123"/>
      <c r="HH47" s="123"/>
      <c r="HI47" s="122"/>
      <c r="HJ47" s="122"/>
      <c r="HK47" s="122"/>
      <c r="HL47" s="122"/>
      <c r="HM47" s="122"/>
      <c r="HN47" s="122"/>
      <c r="HO47" s="125">
        <f>AD47+AK47+AQ47+AW47+BO47+BU47+CA47+CM47+CS47+CY47+DE47+DK47+DQ47+DW47+EO47+EU47+FA47+FM47+FS47+FY47+GE47+GK47+GQ47+GW47</f>
        <v>0</v>
      </c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81">
        <f>HO47*IA46</f>
        <v>0</v>
      </c>
      <c r="IM47" s="82"/>
      <c r="IN47" s="82"/>
      <c r="IO47" s="82"/>
      <c r="IP47" s="82"/>
      <c r="IQ47" s="82"/>
      <c r="IR47" s="83"/>
    </row>
    <row r="48" spans="1:252" ht="16.5" customHeight="1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4"/>
      <c r="X48" s="90"/>
      <c r="Y48" s="91"/>
      <c r="Z48" s="91"/>
      <c r="AA48" s="91"/>
      <c r="AB48" s="91"/>
      <c r="AC48" s="92"/>
      <c r="AD48" s="76"/>
      <c r="AE48" s="77"/>
      <c r="AF48" s="77"/>
      <c r="AG48" s="77"/>
      <c r="AH48" s="77"/>
      <c r="AI48" s="77"/>
      <c r="AJ48" s="78"/>
      <c r="AK48" s="76"/>
      <c r="AL48" s="77"/>
      <c r="AM48" s="77"/>
      <c r="AN48" s="77"/>
      <c r="AO48" s="77"/>
      <c r="AP48" s="78"/>
      <c r="AQ48" s="76"/>
      <c r="AR48" s="77"/>
      <c r="AS48" s="77"/>
      <c r="AT48" s="77"/>
      <c r="AU48" s="77"/>
      <c r="AV48" s="78"/>
      <c r="AW48" s="76"/>
      <c r="AX48" s="77"/>
      <c r="AY48" s="77"/>
      <c r="AZ48" s="77"/>
      <c r="BA48" s="77"/>
      <c r="BB48" s="78"/>
      <c r="BC48" s="102"/>
      <c r="BD48" s="79"/>
      <c r="BE48" s="79"/>
      <c r="BF48" s="79"/>
      <c r="BG48" s="79"/>
      <c r="BH48" s="80"/>
      <c r="BI48" s="102"/>
      <c r="BJ48" s="79"/>
      <c r="BK48" s="79"/>
      <c r="BL48" s="79"/>
      <c r="BM48" s="79"/>
      <c r="BN48" s="80"/>
      <c r="BO48" s="76"/>
      <c r="BP48" s="77"/>
      <c r="BQ48" s="77"/>
      <c r="BR48" s="77"/>
      <c r="BS48" s="77"/>
      <c r="BT48" s="78"/>
      <c r="BU48" s="76"/>
      <c r="BV48" s="77"/>
      <c r="BW48" s="77"/>
      <c r="BX48" s="77"/>
      <c r="BY48" s="78"/>
      <c r="BZ48" s="49"/>
      <c r="CA48" s="76"/>
      <c r="CB48" s="77"/>
      <c r="CC48" s="77"/>
      <c r="CD48" s="77"/>
      <c r="CE48" s="77"/>
      <c r="CF48" s="78"/>
      <c r="CG48" s="102"/>
      <c r="CH48" s="79"/>
      <c r="CI48" s="79"/>
      <c r="CJ48" s="79"/>
      <c r="CK48" s="79"/>
      <c r="CL48" s="80"/>
      <c r="CM48" s="90"/>
      <c r="CN48" s="91"/>
      <c r="CO48" s="91"/>
      <c r="CP48" s="92"/>
      <c r="CQ48" s="53"/>
      <c r="CR48" s="53"/>
      <c r="CS48" s="76"/>
      <c r="CT48" s="77"/>
      <c r="CU48" s="77"/>
      <c r="CV48" s="77"/>
      <c r="CW48" s="77"/>
      <c r="CX48" s="78"/>
      <c r="CY48" s="76"/>
      <c r="CZ48" s="77"/>
      <c r="DA48" s="77"/>
      <c r="DB48" s="77"/>
      <c r="DC48" s="77"/>
      <c r="DD48" s="78"/>
      <c r="DE48" s="76"/>
      <c r="DF48" s="77"/>
      <c r="DG48" s="77"/>
      <c r="DH48" s="77"/>
      <c r="DI48" s="77"/>
      <c r="DJ48" s="78"/>
      <c r="DK48" s="76"/>
      <c r="DL48" s="77"/>
      <c r="DM48" s="77"/>
      <c r="DN48" s="77"/>
      <c r="DO48" s="77"/>
      <c r="DP48" s="78"/>
      <c r="DQ48" s="76"/>
      <c r="DR48" s="77"/>
      <c r="DS48" s="77"/>
      <c r="DT48" s="77"/>
      <c r="DU48" s="77"/>
      <c r="DV48" s="78"/>
      <c r="DW48" s="76"/>
      <c r="DX48" s="77"/>
      <c r="DY48" s="77"/>
      <c r="DZ48" s="77"/>
      <c r="EA48" s="77"/>
      <c r="EB48" s="78"/>
      <c r="EC48" s="317"/>
      <c r="ED48" s="318"/>
      <c r="EE48" s="318"/>
      <c r="EF48" s="318"/>
      <c r="EG48" s="318"/>
      <c r="EH48" s="319"/>
      <c r="EI48" s="81"/>
      <c r="EJ48" s="82"/>
      <c r="EK48" s="82"/>
      <c r="EL48" s="82"/>
      <c r="EM48" s="82"/>
      <c r="EN48" s="83"/>
      <c r="EO48" s="99"/>
      <c r="EP48" s="100"/>
      <c r="EQ48" s="100"/>
      <c r="ER48" s="100"/>
      <c r="ES48" s="100"/>
      <c r="ET48" s="101"/>
      <c r="EU48" s="99"/>
      <c r="EV48" s="100"/>
      <c r="EW48" s="100"/>
      <c r="EX48" s="100"/>
      <c r="EY48" s="100"/>
      <c r="EZ48" s="101"/>
      <c r="FA48" s="314"/>
      <c r="FB48" s="315"/>
      <c r="FC48" s="315"/>
      <c r="FD48" s="316"/>
      <c r="FE48" s="314"/>
      <c r="FF48" s="316"/>
      <c r="FG48" s="102"/>
      <c r="FH48" s="79"/>
      <c r="FI48" s="79"/>
      <c r="FJ48" s="79"/>
      <c r="FK48" s="79"/>
      <c r="FL48" s="80"/>
      <c r="FM48" s="90"/>
      <c r="FN48" s="91"/>
      <c r="FO48" s="91"/>
      <c r="FP48" s="91"/>
      <c r="FQ48" s="91"/>
      <c r="FR48" s="92"/>
      <c r="FS48" s="76"/>
      <c r="FT48" s="77"/>
      <c r="FU48" s="77"/>
      <c r="FV48" s="77"/>
      <c r="FW48" s="77"/>
      <c r="FX48" s="78"/>
      <c r="FY48" s="76"/>
      <c r="FZ48" s="77"/>
      <c r="GA48" s="77"/>
      <c r="GB48" s="77"/>
      <c r="GC48" s="77"/>
      <c r="GD48" s="78"/>
      <c r="GE48" s="76"/>
      <c r="GF48" s="77"/>
      <c r="GG48" s="77"/>
      <c r="GH48" s="77"/>
      <c r="GI48" s="77"/>
      <c r="GJ48" s="78"/>
      <c r="GK48" s="76"/>
      <c r="GL48" s="77"/>
      <c r="GM48" s="77"/>
      <c r="GN48" s="77"/>
      <c r="GO48" s="77"/>
      <c r="GP48" s="78"/>
      <c r="GQ48" s="76"/>
      <c r="GR48" s="77"/>
      <c r="GS48" s="77"/>
      <c r="GT48" s="77"/>
      <c r="GU48" s="77"/>
      <c r="GV48" s="78"/>
      <c r="GW48" s="49"/>
      <c r="GX48" s="49"/>
      <c r="GY48" s="49"/>
      <c r="GZ48" s="49"/>
      <c r="HA48" s="49"/>
      <c r="HB48" s="49"/>
      <c r="HC48" s="102"/>
      <c r="HD48" s="79"/>
      <c r="HE48" s="79"/>
      <c r="HF48" s="79"/>
      <c r="HG48" s="79"/>
      <c r="HH48" s="80"/>
      <c r="HI48" s="90"/>
      <c r="HJ48" s="91"/>
      <c r="HK48" s="91"/>
      <c r="HL48" s="91"/>
      <c r="HM48" s="91"/>
      <c r="HN48" s="92"/>
      <c r="HO48" s="93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5"/>
      <c r="IA48" s="76"/>
      <c r="IB48" s="77"/>
      <c r="IC48" s="77"/>
      <c r="ID48" s="77"/>
      <c r="IE48" s="77"/>
      <c r="IF48" s="77"/>
      <c r="IG48" s="77"/>
      <c r="IH48" s="77"/>
      <c r="II48" s="77"/>
      <c r="IJ48" s="77"/>
      <c r="IK48" s="78"/>
      <c r="IL48" s="81"/>
      <c r="IM48" s="82"/>
      <c r="IN48" s="82"/>
      <c r="IO48" s="82"/>
      <c r="IP48" s="82"/>
      <c r="IQ48" s="82"/>
      <c r="IR48" s="47"/>
    </row>
    <row r="49" spans="1:252" ht="16.5" customHeight="1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90"/>
      <c r="Y49" s="91"/>
      <c r="Z49" s="91"/>
      <c r="AA49" s="91"/>
      <c r="AB49" s="91"/>
      <c r="AC49" s="92"/>
      <c r="AD49" s="76"/>
      <c r="AE49" s="77"/>
      <c r="AF49" s="77"/>
      <c r="AG49" s="77"/>
      <c r="AH49" s="77"/>
      <c r="AI49" s="77"/>
      <c r="AJ49" s="78"/>
      <c r="AK49" s="76"/>
      <c r="AL49" s="77"/>
      <c r="AM49" s="77"/>
      <c r="AN49" s="77"/>
      <c r="AO49" s="77"/>
      <c r="AP49" s="78"/>
      <c r="AQ49" s="76"/>
      <c r="AR49" s="77"/>
      <c r="AS49" s="77"/>
      <c r="AT49" s="77"/>
      <c r="AU49" s="77"/>
      <c r="AV49" s="78"/>
      <c r="AW49" s="76"/>
      <c r="AX49" s="77"/>
      <c r="AY49" s="77"/>
      <c r="AZ49" s="77"/>
      <c r="BA49" s="77"/>
      <c r="BB49" s="78"/>
      <c r="BC49" s="102"/>
      <c r="BD49" s="79"/>
      <c r="BE49" s="79"/>
      <c r="BF49" s="79"/>
      <c r="BG49" s="79"/>
      <c r="BH49" s="80"/>
      <c r="BI49" s="102"/>
      <c r="BJ49" s="79"/>
      <c r="BK49" s="79"/>
      <c r="BL49" s="79"/>
      <c r="BM49" s="79"/>
      <c r="BN49" s="80"/>
      <c r="BO49" s="76"/>
      <c r="BP49" s="77"/>
      <c r="BQ49" s="77"/>
      <c r="BR49" s="77"/>
      <c r="BS49" s="77"/>
      <c r="BT49" s="78"/>
      <c r="BU49" s="76"/>
      <c r="BV49" s="77"/>
      <c r="BW49" s="77"/>
      <c r="BX49" s="77"/>
      <c r="BY49" s="78"/>
      <c r="BZ49" s="49"/>
      <c r="CA49" s="76"/>
      <c r="CB49" s="77"/>
      <c r="CC49" s="77"/>
      <c r="CD49" s="77"/>
      <c r="CE49" s="77"/>
      <c r="CF49" s="78"/>
      <c r="CG49" s="102"/>
      <c r="CH49" s="79"/>
      <c r="CI49" s="79"/>
      <c r="CJ49" s="79"/>
      <c r="CK49" s="79"/>
      <c r="CL49" s="80"/>
      <c r="CM49" s="90"/>
      <c r="CN49" s="91"/>
      <c r="CO49" s="91"/>
      <c r="CP49" s="92"/>
      <c r="CQ49" s="53"/>
      <c r="CR49" s="53"/>
      <c r="CS49" s="76"/>
      <c r="CT49" s="77"/>
      <c r="CU49" s="77"/>
      <c r="CV49" s="77"/>
      <c r="CW49" s="77"/>
      <c r="CX49" s="78"/>
      <c r="CY49" s="76"/>
      <c r="CZ49" s="77"/>
      <c r="DA49" s="77"/>
      <c r="DB49" s="77"/>
      <c r="DC49" s="77"/>
      <c r="DD49" s="78"/>
      <c r="DE49" s="76"/>
      <c r="DF49" s="77"/>
      <c r="DG49" s="77"/>
      <c r="DH49" s="77"/>
      <c r="DI49" s="77"/>
      <c r="DJ49" s="78"/>
      <c r="DK49" s="76"/>
      <c r="DL49" s="77"/>
      <c r="DM49" s="77"/>
      <c r="DN49" s="77"/>
      <c r="DO49" s="77"/>
      <c r="DP49" s="78"/>
      <c r="DQ49" s="76"/>
      <c r="DR49" s="77"/>
      <c r="DS49" s="77"/>
      <c r="DT49" s="77"/>
      <c r="DU49" s="77"/>
      <c r="DV49" s="78"/>
      <c r="DW49" s="76"/>
      <c r="DX49" s="77"/>
      <c r="DY49" s="77"/>
      <c r="DZ49" s="77"/>
      <c r="EA49" s="77"/>
      <c r="EB49" s="78"/>
      <c r="EC49" s="81">
        <f>CM49+CS49+CY49+DE49+DK49</f>
        <v>0</v>
      </c>
      <c r="ED49" s="82"/>
      <c r="EE49" s="82"/>
      <c r="EF49" s="82"/>
      <c r="EG49" s="82"/>
      <c r="EH49" s="83"/>
      <c r="EI49" s="81">
        <f>EC49*IA48</f>
        <v>0</v>
      </c>
      <c r="EJ49" s="82"/>
      <c r="EK49" s="82"/>
      <c r="EL49" s="82"/>
      <c r="EM49" s="82"/>
      <c r="EN49" s="83"/>
      <c r="EO49" s="87"/>
      <c r="EP49" s="88"/>
      <c r="EQ49" s="88"/>
      <c r="ER49" s="88"/>
      <c r="ES49" s="88"/>
      <c r="ET49" s="89"/>
      <c r="EU49" s="76"/>
      <c r="EV49" s="77"/>
      <c r="EW49" s="77"/>
      <c r="EX49" s="77"/>
      <c r="EY49" s="77"/>
      <c r="EZ49" s="78"/>
      <c r="FA49" s="314"/>
      <c r="FB49" s="315"/>
      <c r="FC49" s="315"/>
      <c r="FD49" s="316"/>
      <c r="FE49" s="314"/>
      <c r="FF49" s="316"/>
      <c r="FG49" s="102">
        <f>(EO49+EU49+FA49+FE49)*IA48</f>
        <v>0</v>
      </c>
      <c r="FH49" s="79"/>
      <c r="FI49" s="79"/>
      <c r="FJ49" s="79"/>
      <c r="FK49" s="79"/>
      <c r="FL49" s="80"/>
      <c r="FM49" s="90"/>
      <c r="FN49" s="91"/>
      <c r="FO49" s="91"/>
      <c r="FP49" s="91"/>
      <c r="FQ49" s="91"/>
      <c r="FR49" s="92"/>
      <c r="FS49" s="76"/>
      <c r="FT49" s="77"/>
      <c r="FU49" s="77"/>
      <c r="FV49" s="77"/>
      <c r="FW49" s="77"/>
      <c r="FX49" s="78"/>
      <c r="FY49" s="76"/>
      <c r="FZ49" s="77"/>
      <c r="GA49" s="77"/>
      <c r="GB49" s="77"/>
      <c r="GC49" s="77"/>
      <c r="GD49" s="78"/>
      <c r="GE49" s="76"/>
      <c r="GF49" s="77"/>
      <c r="GG49" s="77"/>
      <c r="GH49" s="77"/>
      <c r="GI49" s="77"/>
      <c r="GJ49" s="78"/>
      <c r="GK49" s="76"/>
      <c r="GL49" s="77"/>
      <c r="GM49" s="77"/>
      <c r="GN49" s="77"/>
      <c r="GO49" s="77"/>
      <c r="GP49" s="78"/>
      <c r="GQ49" s="76"/>
      <c r="GR49" s="77"/>
      <c r="GS49" s="77"/>
      <c r="GT49" s="77"/>
      <c r="GU49" s="77"/>
      <c r="GV49" s="78"/>
      <c r="GW49" s="49"/>
      <c r="GX49" s="49"/>
      <c r="GY49" s="49"/>
      <c r="GZ49" s="49"/>
      <c r="HA49" s="49"/>
      <c r="HB49" s="49"/>
      <c r="HC49" s="102"/>
      <c r="HD49" s="79"/>
      <c r="HE49" s="79"/>
      <c r="HF49" s="79"/>
      <c r="HG49" s="79"/>
      <c r="HH49" s="80"/>
      <c r="HI49" s="76"/>
      <c r="HJ49" s="77"/>
      <c r="HK49" s="77"/>
      <c r="HL49" s="77"/>
      <c r="HM49" s="77"/>
      <c r="HN49" s="78"/>
      <c r="HO49" s="93">
        <f>AD49+AK49+AQ49+AW49+BO49+BU49+CA49+CM49+CS49+CY49+DE49+DK49+DQ49+DW49+EO49+EU49+FA49+FE49+FM49+FS49+FY49+GE49+GK49+GQ49</f>
        <v>0</v>
      </c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5"/>
      <c r="IA49" s="76"/>
      <c r="IB49" s="77"/>
      <c r="IC49" s="77"/>
      <c r="ID49" s="77"/>
      <c r="IE49" s="77"/>
      <c r="IF49" s="77"/>
      <c r="IG49" s="77"/>
      <c r="IH49" s="77"/>
      <c r="II49" s="77"/>
      <c r="IJ49" s="77"/>
      <c r="IK49" s="78"/>
      <c r="IL49" s="81">
        <f>HO49*IA48</f>
        <v>0</v>
      </c>
      <c r="IM49" s="82"/>
      <c r="IN49" s="82"/>
      <c r="IO49" s="82"/>
      <c r="IP49" s="82"/>
      <c r="IQ49" s="82"/>
      <c r="IR49" s="83"/>
    </row>
    <row r="50" spans="1:252" ht="16.5" customHeight="1" x14ac:dyDescent="0.2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1"/>
      <c r="X50" s="90"/>
      <c r="Y50" s="91"/>
      <c r="Z50" s="91"/>
      <c r="AA50" s="91"/>
      <c r="AB50" s="91"/>
      <c r="AC50" s="92"/>
      <c r="AD50" s="76"/>
      <c r="AE50" s="77"/>
      <c r="AF50" s="77"/>
      <c r="AG50" s="77"/>
      <c r="AH50" s="77"/>
      <c r="AI50" s="77"/>
      <c r="AJ50" s="78"/>
      <c r="AK50" s="76"/>
      <c r="AL50" s="77"/>
      <c r="AM50" s="77"/>
      <c r="AN50" s="77"/>
      <c r="AO50" s="77"/>
      <c r="AP50" s="78"/>
      <c r="AQ50" s="76"/>
      <c r="AR50" s="77"/>
      <c r="AS50" s="77"/>
      <c r="AT50" s="77"/>
      <c r="AU50" s="77"/>
      <c r="AV50" s="78"/>
      <c r="AW50" s="76"/>
      <c r="AX50" s="77"/>
      <c r="AY50" s="77"/>
      <c r="AZ50" s="77"/>
      <c r="BA50" s="77"/>
      <c r="BB50" s="78"/>
      <c r="BC50" s="102"/>
      <c r="BD50" s="79"/>
      <c r="BE50" s="79"/>
      <c r="BF50" s="79"/>
      <c r="BG50" s="79"/>
      <c r="BH50" s="80"/>
      <c r="BI50" s="102"/>
      <c r="BJ50" s="79"/>
      <c r="BK50" s="79"/>
      <c r="BL50" s="79"/>
      <c r="BM50" s="79"/>
      <c r="BN50" s="80"/>
      <c r="BO50" s="76"/>
      <c r="BP50" s="77"/>
      <c r="BQ50" s="77"/>
      <c r="BR50" s="77"/>
      <c r="BS50" s="77"/>
      <c r="BT50" s="78"/>
      <c r="BU50" s="76"/>
      <c r="BV50" s="77"/>
      <c r="BW50" s="77"/>
      <c r="BX50" s="77"/>
      <c r="BY50" s="78"/>
      <c r="BZ50" s="49"/>
      <c r="CA50" s="76"/>
      <c r="CB50" s="77"/>
      <c r="CC50" s="77"/>
      <c r="CD50" s="77"/>
      <c r="CE50" s="77"/>
      <c r="CF50" s="78"/>
      <c r="CG50" s="102"/>
      <c r="CH50" s="79"/>
      <c r="CI50" s="79"/>
      <c r="CJ50" s="79"/>
      <c r="CK50" s="79"/>
      <c r="CL50" s="80"/>
      <c r="CM50" s="90"/>
      <c r="CN50" s="91"/>
      <c r="CO50" s="91"/>
      <c r="CP50" s="92"/>
      <c r="CQ50" s="53"/>
      <c r="CR50" s="53"/>
      <c r="CS50" s="76"/>
      <c r="CT50" s="77"/>
      <c r="CU50" s="77"/>
      <c r="CV50" s="77"/>
      <c r="CW50" s="77"/>
      <c r="CX50" s="78"/>
      <c r="CY50" s="76"/>
      <c r="CZ50" s="77"/>
      <c r="DA50" s="77"/>
      <c r="DB50" s="77"/>
      <c r="DC50" s="77"/>
      <c r="DD50" s="78"/>
      <c r="DE50" s="76"/>
      <c r="DF50" s="77"/>
      <c r="DG50" s="77"/>
      <c r="DH50" s="77"/>
      <c r="DI50" s="77"/>
      <c r="DJ50" s="78"/>
      <c r="DK50" s="76"/>
      <c r="DL50" s="77"/>
      <c r="DM50" s="77"/>
      <c r="DN50" s="77"/>
      <c r="DO50" s="77"/>
      <c r="DP50" s="78"/>
      <c r="DQ50" s="76"/>
      <c r="DR50" s="77"/>
      <c r="DS50" s="77"/>
      <c r="DT50" s="77"/>
      <c r="DU50" s="77"/>
      <c r="DV50" s="78"/>
      <c r="DW50" s="76"/>
      <c r="DX50" s="77"/>
      <c r="DY50" s="77"/>
      <c r="DZ50" s="77"/>
      <c r="EA50" s="77"/>
      <c r="EB50" s="78"/>
      <c r="EC50" s="317"/>
      <c r="ED50" s="318"/>
      <c r="EE50" s="318"/>
      <c r="EF50" s="318"/>
      <c r="EG50" s="318"/>
      <c r="EH50" s="319"/>
      <c r="EI50" s="81"/>
      <c r="EJ50" s="82"/>
      <c r="EK50" s="82"/>
      <c r="EL50" s="82"/>
      <c r="EM50" s="82"/>
      <c r="EN50" s="83"/>
      <c r="EO50" s="302"/>
      <c r="EP50" s="303"/>
      <c r="EQ50" s="303"/>
      <c r="ER50" s="303"/>
      <c r="ES50" s="303"/>
      <c r="ET50" s="304"/>
      <c r="EU50" s="302"/>
      <c r="EV50" s="303"/>
      <c r="EW50" s="303"/>
      <c r="EX50" s="303"/>
      <c r="EY50" s="303"/>
      <c r="EZ50" s="304"/>
      <c r="FA50" s="314"/>
      <c r="FB50" s="315"/>
      <c r="FC50" s="315"/>
      <c r="FD50" s="316"/>
      <c r="FE50" s="314"/>
      <c r="FF50" s="316"/>
      <c r="FG50" s="102"/>
      <c r="FH50" s="79"/>
      <c r="FI50" s="79"/>
      <c r="FJ50" s="79"/>
      <c r="FK50" s="79"/>
      <c r="FL50" s="80"/>
      <c r="FM50" s="90"/>
      <c r="FN50" s="91"/>
      <c r="FO50" s="91"/>
      <c r="FP50" s="91"/>
      <c r="FQ50" s="91"/>
      <c r="FR50" s="92"/>
      <c r="FS50" s="76"/>
      <c r="FT50" s="77"/>
      <c r="FU50" s="77"/>
      <c r="FV50" s="77"/>
      <c r="FW50" s="77"/>
      <c r="FX50" s="78"/>
      <c r="FY50" s="76"/>
      <c r="FZ50" s="77"/>
      <c r="GA50" s="77"/>
      <c r="GB50" s="77"/>
      <c r="GC50" s="77"/>
      <c r="GD50" s="78"/>
      <c r="GE50" s="76"/>
      <c r="GF50" s="77"/>
      <c r="GG50" s="77"/>
      <c r="GH50" s="77"/>
      <c r="GI50" s="77"/>
      <c r="GJ50" s="78"/>
      <c r="GK50" s="76"/>
      <c r="GL50" s="77"/>
      <c r="GM50" s="77"/>
      <c r="GN50" s="77"/>
      <c r="GO50" s="77"/>
      <c r="GP50" s="78"/>
      <c r="GQ50" s="76"/>
      <c r="GR50" s="77"/>
      <c r="GS50" s="77"/>
      <c r="GT50" s="77"/>
      <c r="GU50" s="77"/>
      <c r="GV50" s="78"/>
      <c r="GW50" s="49"/>
      <c r="GX50" s="49"/>
      <c r="GY50" s="49"/>
      <c r="GZ50" s="49"/>
      <c r="HA50" s="49"/>
      <c r="HB50" s="49"/>
      <c r="HC50" s="102"/>
      <c r="HD50" s="79"/>
      <c r="HE50" s="79"/>
      <c r="HF50" s="79"/>
      <c r="HG50" s="79"/>
      <c r="HH50" s="80"/>
      <c r="HI50" s="76"/>
      <c r="HJ50" s="77"/>
      <c r="HK50" s="77"/>
      <c r="HL50" s="77"/>
      <c r="HM50" s="77"/>
      <c r="HN50" s="78"/>
      <c r="HO50" s="93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5"/>
      <c r="IA50" s="76"/>
      <c r="IB50" s="77"/>
      <c r="IC50" s="77"/>
      <c r="ID50" s="77"/>
      <c r="IE50" s="77"/>
      <c r="IF50" s="77"/>
      <c r="IG50" s="77"/>
      <c r="IH50" s="77"/>
      <c r="II50" s="77"/>
      <c r="IJ50" s="77"/>
      <c r="IK50" s="78"/>
      <c r="IL50" s="81"/>
      <c r="IM50" s="82"/>
      <c r="IN50" s="82"/>
      <c r="IO50" s="82"/>
      <c r="IP50" s="82"/>
      <c r="IQ50" s="82"/>
      <c r="IR50" s="83"/>
    </row>
    <row r="51" spans="1:252" ht="16.5" customHeight="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90"/>
      <c r="Y51" s="91"/>
      <c r="Z51" s="91"/>
      <c r="AA51" s="91"/>
      <c r="AB51" s="91"/>
      <c r="AC51" s="92"/>
      <c r="AD51" s="76"/>
      <c r="AE51" s="77"/>
      <c r="AF51" s="77"/>
      <c r="AG51" s="77"/>
      <c r="AH51" s="77"/>
      <c r="AI51" s="77"/>
      <c r="AJ51" s="78"/>
      <c r="AK51" s="76"/>
      <c r="AL51" s="77"/>
      <c r="AM51" s="77"/>
      <c r="AN51" s="77"/>
      <c r="AO51" s="77"/>
      <c r="AP51" s="78"/>
      <c r="AQ51" s="76"/>
      <c r="AR51" s="77"/>
      <c r="AS51" s="77"/>
      <c r="AT51" s="77"/>
      <c r="AU51" s="77"/>
      <c r="AV51" s="78"/>
      <c r="AW51" s="76"/>
      <c r="AX51" s="77"/>
      <c r="AY51" s="77"/>
      <c r="AZ51" s="77"/>
      <c r="BA51" s="77"/>
      <c r="BB51" s="78"/>
      <c r="BC51" s="102"/>
      <c r="BD51" s="79"/>
      <c r="BE51" s="79"/>
      <c r="BF51" s="79"/>
      <c r="BG51" s="79"/>
      <c r="BH51" s="80"/>
      <c r="BI51" s="102"/>
      <c r="BJ51" s="79"/>
      <c r="BK51" s="79"/>
      <c r="BL51" s="79"/>
      <c r="BM51" s="79"/>
      <c r="BN51" s="80"/>
      <c r="BO51" s="76"/>
      <c r="BP51" s="77"/>
      <c r="BQ51" s="77"/>
      <c r="BR51" s="77"/>
      <c r="BS51" s="77"/>
      <c r="BT51" s="78"/>
      <c r="BU51" s="76"/>
      <c r="BV51" s="77"/>
      <c r="BW51" s="77"/>
      <c r="BX51" s="77"/>
      <c r="BY51" s="78"/>
      <c r="BZ51" s="49"/>
      <c r="CA51" s="76"/>
      <c r="CB51" s="77"/>
      <c r="CC51" s="77"/>
      <c r="CD51" s="77"/>
      <c r="CE51" s="77"/>
      <c r="CF51" s="78"/>
      <c r="CG51" s="102"/>
      <c r="CH51" s="79"/>
      <c r="CI51" s="79"/>
      <c r="CJ51" s="79"/>
      <c r="CK51" s="79"/>
      <c r="CL51" s="80"/>
      <c r="CM51" s="90"/>
      <c r="CN51" s="91"/>
      <c r="CO51" s="91"/>
      <c r="CP51" s="92"/>
      <c r="CQ51" s="53"/>
      <c r="CR51" s="53"/>
      <c r="CS51" s="76"/>
      <c r="CT51" s="77"/>
      <c r="CU51" s="77"/>
      <c r="CV51" s="77"/>
      <c r="CW51" s="77"/>
      <c r="CX51" s="78"/>
      <c r="CY51" s="76"/>
      <c r="CZ51" s="77"/>
      <c r="DA51" s="77"/>
      <c r="DB51" s="77"/>
      <c r="DC51" s="77"/>
      <c r="DD51" s="78"/>
      <c r="DE51" s="76"/>
      <c r="DF51" s="77"/>
      <c r="DG51" s="77"/>
      <c r="DH51" s="77"/>
      <c r="DI51" s="77"/>
      <c r="DJ51" s="78"/>
      <c r="DK51" s="76"/>
      <c r="DL51" s="77"/>
      <c r="DM51" s="77"/>
      <c r="DN51" s="77"/>
      <c r="DO51" s="77"/>
      <c r="DP51" s="78"/>
      <c r="DQ51" s="76"/>
      <c r="DR51" s="77"/>
      <c r="DS51" s="77"/>
      <c r="DT51" s="77"/>
      <c r="DU51" s="77"/>
      <c r="DV51" s="78"/>
      <c r="DW51" s="76"/>
      <c r="DX51" s="77"/>
      <c r="DY51" s="77"/>
      <c r="DZ51" s="77"/>
      <c r="EA51" s="77"/>
      <c r="EB51" s="78"/>
      <c r="EC51" s="317"/>
      <c r="ED51" s="318"/>
      <c r="EE51" s="318"/>
      <c r="EF51" s="318"/>
      <c r="EG51" s="318"/>
      <c r="EH51" s="319"/>
      <c r="EI51" s="81"/>
      <c r="EJ51" s="82"/>
      <c r="EK51" s="82"/>
      <c r="EL51" s="82"/>
      <c r="EM51" s="82"/>
      <c r="EN51" s="83"/>
      <c r="EO51" s="76"/>
      <c r="EP51" s="77"/>
      <c r="EQ51" s="77"/>
      <c r="ER51" s="77"/>
      <c r="ES51" s="77"/>
      <c r="ET51" s="78"/>
      <c r="EU51" s="76"/>
      <c r="EV51" s="77"/>
      <c r="EW51" s="77"/>
      <c r="EX51" s="77"/>
      <c r="EY51" s="77"/>
      <c r="EZ51" s="78"/>
      <c r="FA51" s="314"/>
      <c r="FB51" s="315"/>
      <c r="FC51" s="315"/>
      <c r="FD51" s="316"/>
      <c r="FE51" s="314"/>
      <c r="FF51" s="316"/>
      <c r="FG51" s="102">
        <f>(EO51+EU51+FA51+FE51)*IA50</f>
        <v>0</v>
      </c>
      <c r="FH51" s="79"/>
      <c r="FI51" s="79"/>
      <c r="FJ51" s="79"/>
      <c r="FK51" s="79"/>
      <c r="FL51" s="80"/>
      <c r="FM51" s="90"/>
      <c r="FN51" s="91"/>
      <c r="FO51" s="91"/>
      <c r="FP51" s="91"/>
      <c r="FQ51" s="91"/>
      <c r="FR51" s="92"/>
      <c r="FS51" s="76"/>
      <c r="FT51" s="77"/>
      <c r="FU51" s="77"/>
      <c r="FV51" s="77"/>
      <c r="FW51" s="77"/>
      <c r="FX51" s="78"/>
      <c r="FY51" s="76"/>
      <c r="FZ51" s="77"/>
      <c r="GA51" s="77"/>
      <c r="GB51" s="77"/>
      <c r="GC51" s="77"/>
      <c r="GD51" s="78"/>
      <c r="GE51" s="76"/>
      <c r="GF51" s="77"/>
      <c r="GG51" s="77"/>
      <c r="GH51" s="77"/>
      <c r="GI51" s="77"/>
      <c r="GJ51" s="78"/>
      <c r="GK51" s="76"/>
      <c r="GL51" s="77"/>
      <c r="GM51" s="77"/>
      <c r="GN51" s="77"/>
      <c r="GO51" s="77"/>
      <c r="GP51" s="78"/>
      <c r="GQ51" s="76"/>
      <c r="GR51" s="77"/>
      <c r="GS51" s="77"/>
      <c r="GT51" s="77"/>
      <c r="GU51" s="77"/>
      <c r="GV51" s="78"/>
      <c r="GW51" s="49"/>
      <c r="GX51" s="49"/>
      <c r="GY51" s="49"/>
      <c r="GZ51" s="49"/>
      <c r="HA51" s="49"/>
      <c r="HB51" s="49"/>
      <c r="HC51" s="102"/>
      <c r="HD51" s="79"/>
      <c r="HE51" s="79"/>
      <c r="HF51" s="79"/>
      <c r="HG51" s="79"/>
      <c r="HH51" s="80"/>
      <c r="HI51" s="76"/>
      <c r="HJ51" s="77"/>
      <c r="HK51" s="77"/>
      <c r="HL51" s="77"/>
      <c r="HM51" s="77"/>
      <c r="HN51" s="78"/>
      <c r="HO51" s="93">
        <f>AD51+AK51+AQ51+AW51+BO51+BU51+CA51+CM51+CS51+CY51+DE51+DK51+DQ51+DW51+EO51+EU51+FA51+FE51+FM51+FS51+FY51+GE51+GK51+GQ51</f>
        <v>0</v>
      </c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5"/>
      <c r="IA51" s="76"/>
      <c r="IB51" s="77"/>
      <c r="IC51" s="77"/>
      <c r="ID51" s="77"/>
      <c r="IE51" s="77"/>
      <c r="IF51" s="77"/>
      <c r="IG51" s="77"/>
      <c r="IH51" s="77"/>
      <c r="II51" s="77"/>
      <c r="IJ51" s="77"/>
      <c r="IK51" s="78"/>
      <c r="IL51" s="81">
        <f>HO51*IA50</f>
        <v>0</v>
      </c>
      <c r="IM51" s="82"/>
      <c r="IN51" s="82"/>
      <c r="IO51" s="82"/>
      <c r="IP51" s="82"/>
      <c r="IQ51" s="82"/>
      <c r="IR51" s="83"/>
    </row>
    <row r="52" spans="1:252" ht="16.5" customHeight="1" x14ac:dyDescent="0.2">
      <c r="A52" s="103" t="s">
        <v>80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4"/>
      <c r="X52" s="90"/>
      <c r="Y52" s="91"/>
      <c r="Z52" s="91"/>
      <c r="AA52" s="91"/>
      <c r="AB52" s="91"/>
      <c r="AC52" s="92"/>
      <c r="AD52" s="302"/>
      <c r="AE52" s="303"/>
      <c r="AF52" s="303"/>
      <c r="AG52" s="303"/>
      <c r="AH52" s="303"/>
      <c r="AI52" s="303"/>
      <c r="AJ52" s="304"/>
      <c r="AK52" s="302"/>
      <c r="AL52" s="303"/>
      <c r="AM52" s="303"/>
      <c r="AN52" s="303"/>
      <c r="AO52" s="303"/>
      <c r="AP52" s="304"/>
      <c r="AQ52" s="76"/>
      <c r="AR52" s="77"/>
      <c r="AS52" s="77"/>
      <c r="AT52" s="77"/>
      <c r="AU52" s="77"/>
      <c r="AV52" s="78"/>
      <c r="AW52" s="76"/>
      <c r="AX52" s="77"/>
      <c r="AY52" s="77"/>
      <c r="AZ52" s="77"/>
      <c r="BA52" s="77"/>
      <c r="BB52" s="78"/>
      <c r="BC52" s="299">
        <f>AD52+AQ52</f>
        <v>0</v>
      </c>
      <c r="BD52" s="300"/>
      <c r="BE52" s="300"/>
      <c r="BF52" s="300"/>
      <c r="BG52" s="300"/>
      <c r="BH52" s="301"/>
      <c r="BI52" s="299">
        <f>AK52+AW52</f>
        <v>0</v>
      </c>
      <c r="BJ52" s="300"/>
      <c r="BK52" s="300"/>
      <c r="BL52" s="300"/>
      <c r="BM52" s="300"/>
      <c r="BN52" s="301"/>
      <c r="BO52" s="76"/>
      <c r="BP52" s="77"/>
      <c r="BQ52" s="77"/>
      <c r="BR52" s="77"/>
      <c r="BS52" s="77"/>
      <c r="BT52" s="78"/>
      <c r="BU52" s="76"/>
      <c r="BV52" s="77"/>
      <c r="BW52" s="77"/>
      <c r="BX52" s="77"/>
      <c r="BY52" s="78"/>
      <c r="BZ52" s="49"/>
      <c r="CA52" s="76"/>
      <c r="CB52" s="77"/>
      <c r="CC52" s="77"/>
      <c r="CD52" s="77"/>
      <c r="CE52" s="77"/>
      <c r="CF52" s="78"/>
      <c r="CG52" s="102"/>
      <c r="CH52" s="79"/>
      <c r="CI52" s="79"/>
      <c r="CJ52" s="79"/>
      <c r="CK52" s="79"/>
      <c r="CL52" s="80"/>
      <c r="CM52" s="90"/>
      <c r="CN52" s="91"/>
      <c r="CO52" s="91"/>
      <c r="CP52" s="92"/>
      <c r="CQ52" s="53"/>
      <c r="CR52" s="53"/>
      <c r="CS52" s="76"/>
      <c r="CT52" s="77"/>
      <c r="CU52" s="77"/>
      <c r="CV52" s="77"/>
      <c r="CW52" s="77"/>
      <c r="CX52" s="78"/>
      <c r="CY52" s="76"/>
      <c r="CZ52" s="77"/>
      <c r="DA52" s="77"/>
      <c r="DB52" s="77"/>
      <c r="DC52" s="77"/>
      <c r="DD52" s="78"/>
      <c r="DE52" s="76"/>
      <c r="DF52" s="77"/>
      <c r="DG52" s="77"/>
      <c r="DH52" s="77"/>
      <c r="DI52" s="77"/>
      <c r="DJ52" s="78"/>
      <c r="DK52" s="76"/>
      <c r="DL52" s="77"/>
      <c r="DM52" s="77"/>
      <c r="DN52" s="77"/>
      <c r="DO52" s="77"/>
      <c r="DP52" s="78"/>
      <c r="DQ52" s="76"/>
      <c r="DR52" s="77"/>
      <c r="DS52" s="77"/>
      <c r="DT52" s="77"/>
      <c r="DU52" s="77"/>
      <c r="DV52" s="78"/>
      <c r="DW52" s="76"/>
      <c r="DX52" s="77"/>
      <c r="DY52" s="77"/>
      <c r="DZ52" s="77"/>
      <c r="EA52" s="77"/>
      <c r="EB52" s="78"/>
      <c r="EC52" s="317"/>
      <c r="ED52" s="318"/>
      <c r="EE52" s="318"/>
      <c r="EF52" s="318"/>
      <c r="EG52" s="318"/>
      <c r="EH52" s="319"/>
      <c r="EI52" s="81"/>
      <c r="EJ52" s="82"/>
      <c r="EK52" s="82"/>
      <c r="EL52" s="82"/>
      <c r="EM52" s="82"/>
      <c r="EN52" s="83"/>
      <c r="EO52" s="84"/>
      <c r="EP52" s="85"/>
      <c r="EQ52" s="85"/>
      <c r="ER52" s="85"/>
      <c r="ES52" s="85"/>
      <c r="ET52" s="86"/>
      <c r="EU52" s="84"/>
      <c r="EV52" s="85"/>
      <c r="EW52" s="85"/>
      <c r="EX52" s="85"/>
      <c r="EY52" s="85"/>
      <c r="EZ52" s="86"/>
      <c r="FA52" s="314"/>
      <c r="FB52" s="315"/>
      <c r="FC52" s="315"/>
      <c r="FD52" s="316"/>
      <c r="FE52" s="314"/>
      <c r="FF52" s="316"/>
      <c r="FG52" s="102"/>
      <c r="FH52" s="79"/>
      <c r="FI52" s="79"/>
      <c r="FJ52" s="79"/>
      <c r="FK52" s="79"/>
      <c r="FL52" s="80"/>
      <c r="FM52" s="305"/>
      <c r="FN52" s="306"/>
      <c r="FO52" s="306"/>
      <c r="FP52" s="306"/>
      <c r="FQ52" s="306"/>
      <c r="FR52" s="307"/>
      <c r="FS52" s="311"/>
      <c r="FT52" s="312"/>
      <c r="FU52" s="312"/>
      <c r="FV52" s="312"/>
      <c r="FW52" s="312"/>
      <c r="FX52" s="313"/>
      <c r="FY52" s="76"/>
      <c r="FZ52" s="77"/>
      <c r="GA52" s="77"/>
      <c r="GB52" s="77"/>
      <c r="GC52" s="77"/>
      <c r="GD52" s="78"/>
      <c r="GE52" s="76"/>
      <c r="GF52" s="77"/>
      <c r="GG52" s="77"/>
      <c r="GH52" s="77"/>
      <c r="GI52" s="77"/>
      <c r="GJ52" s="78"/>
      <c r="GK52" s="76"/>
      <c r="GL52" s="77"/>
      <c r="GM52" s="77"/>
      <c r="GN52" s="77"/>
      <c r="GO52" s="77"/>
      <c r="GP52" s="78"/>
      <c r="GQ52" s="76"/>
      <c r="GR52" s="77"/>
      <c r="GS52" s="77"/>
      <c r="GT52" s="77"/>
      <c r="GU52" s="77"/>
      <c r="GV52" s="78"/>
      <c r="GW52" s="49"/>
      <c r="GX52" s="49"/>
      <c r="GY52" s="49"/>
      <c r="GZ52" s="49"/>
      <c r="HA52" s="49"/>
      <c r="HB52" s="49"/>
      <c r="HC52" s="102"/>
      <c r="HD52" s="79"/>
      <c r="HE52" s="79"/>
      <c r="HF52" s="79"/>
      <c r="HG52" s="79"/>
      <c r="HH52" s="80"/>
      <c r="HI52" s="90"/>
      <c r="HJ52" s="91"/>
      <c r="HK52" s="91"/>
      <c r="HL52" s="91"/>
      <c r="HM52" s="91"/>
      <c r="HN52" s="92"/>
      <c r="HO52" s="93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5"/>
      <c r="IA52" s="76"/>
      <c r="IB52" s="77"/>
      <c r="IC52" s="77"/>
      <c r="ID52" s="77"/>
      <c r="IE52" s="77"/>
      <c r="IF52" s="77"/>
      <c r="IG52" s="77"/>
      <c r="IH52" s="77"/>
      <c r="II52" s="77"/>
      <c r="IJ52" s="77"/>
      <c r="IK52" s="78"/>
      <c r="IL52" s="45"/>
      <c r="IM52" s="46"/>
      <c r="IN52" s="46"/>
      <c r="IO52" s="46"/>
      <c r="IP52" s="46"/>
      <c r="IQ52" s="46"/>
      <c r="IR52" s="47"/>
    </row>
    <row r="53" spans="1:252" ht="16.5" customHeight="1" x14ac:dyDescent="0.2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6"/>
      <c r="X53" s="90"/>
      <c r="Y53" s="91"/>
      <c r="Z53" s="91"/>
      <c r="AA53" s="91"/>
      <c r="AB53" s="91"/>
      <c r="AC53" s="92"/>
      <c r="AD53" s="87"/>
      <c r="AE53" s="88"/>
      <c r="AF53" s="88"/>
      <c r="AG53" s="88"/>
      <c r="AH53" s="88"/>
      <c r="AI53" s="88"/>
      <c r="AJ53" s="89"/>
      <c r="AK53" s="76"/>
      <c r="AL53" s="77"/>
      <c r="AM53" s="77"/>
      <c r="AN53" s="77"/>
      <c r="AO53" s="77"/>
      <c r="AP53" s="78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102">
        <f>AD53+AK53+AQ53+AW53</f>
        <v>0</v>
      </c>
      <c r="BD53" s="79"/>
      <c r="BE53" s="79"/>
      <c r="BF53" s="79"/>
      <c r="BG53" s="79"/>
      <c r="BH53" s="80"/>
      <c r="BI53" s="81">
        <f>BC53*IA52</f>
        <v>0</v>
      </c>
      <c r="BJ53" s="82"/>
      <c r="BK53" s="82"/>
      <c r="BL53" s="82"/>
      <c r="BM53" s="82"/>
      <c r="BN53" s="83"/>
      <c r="BO53" s="76"/>
      <c r="BP53" s="77"/>
      <c r="BQ53" s="77"/>
      <c r="BR53" s="77"/>
      <c r="BS53" s="77"/>
      <c r="BT53" s="78"/>
      <c r="BU53" s="76"/>
      <c r="BV53" s="77"/>
      <c r="BW53" s="77"/>
      <c r="BX53" s="77"/>
      <c r="BY53" s="78"/>
      <c r="BZ53" s="49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0"/>
      <c r="CN53" s="91"/>
      <c r="CO53" s="91"/>
      <c r="CP53" s="92"/>
      <c r="CQ53" s="53"/>
      <c r="CR53" s="53"/>
      <c r="CS53" s="76"/>
      <c r="CT53" s="77"/>
      <c r="CU53" s="77"/>
      <c r="CV53" s="77"/>
      <c r="CW53" s="77"/>
      <c r="CX53" s="78"/>
      <c r="CY53" s="76"/>
      <c r="CZ53" s="77"/>
      <c r="DA53" s="77"/>
      <c r="DB53" s="77"/>
      <c r="DC53" s="77"/>
      <c r="DD53" s="78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317"/>
      <c r="ED53" s="318"/>
      <c r="EE53" s="318"/>
      <c r="EF53" s="318"/>
      <c r="EG53" s="318"/>
      <c r="EH53" s="319"/>
      <c r="EI53" s="81"/>
      <c r="EJ53" s="82"/>
      <c r="EK53" s="82"/>
      <c r="EL53" s="82"/>
      <c r="EM53" s="82"/>
      <c r="EN53" s="83"/>
      <c r="EO53" s="76"/>
      <c r="EP53" s="77"/>
      <c r="EQ53" s="77"/>
      <c r="ER53" s="77"/>
      <c r="ES53" s="77"/>
      <c r="ET53" s="78"/>
      <c r="EU53" s="76"/>
      <c r="EV53" s="77"/>
      <c r="EW53" s="77"/>
      <c r="EX53" s="77"/>
      <c r="EY53" s="77"/>
      <c r="EZ53" s="78"/>
      <c r="FA53" s="314"/>
      <c r="FB53" s="315"/>
      <c r="FC53" s="315"/>
      <c r="FD53" s="316"/>
      <c r="FE53" s="314"/>
      <c r="FF53" s="316"/>
      <c r="FG53" s="102">
        <f>(EO53+EU53+FA53+FE53)*IA52</f>
        <v>0</v>
      </c>
      <c r="FH53" s="79"/>
      <c r="FI53" s="79"/>
      <c r="FJ53" s="79"/>
      <c r="FK53" s="79"/>
      <c r="FL53" s="80"/>
      <c r="FM53" s="87"/>
      <c r="FN53" s="88"/>
      <c r="FO53" s="88"/>
      <c r="FP53" s="88"/>
      <c r="FQ53" s="88"/>
      <c r="FR53" s="89"/>
      <c r="FS53" s="87"/>
      <c r="FT53" s="88"/>
      <c r="FU53" s="88"/>
      <c r="FV53" s="88"/>
      <c r="FW53" s="88"/>
      <c r="FX53" s="89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49"/>
      <c r="GX53" s="49"/>
      <c r="GY53" s="49"/>
      <c r="GZ53" s="49"/>
      <c r="HA53" s="49"/>
      <c r="HB53" s="49"/>
      <c r="HC53" s="81">
        <f>(FM53+FS53+FY53+GE53+GK53+GQ53)*IA52</f>
        <v>0</v>
      </c>
      <c r="HD53" s="82"/>
      <c r="HE53" s="82"/>
      <c r="HF53" s="82"/>
      <c r="HG53" s="82"/>
      <c r="HH53" s="83"/>
      <c r="HI53" s="76"/>
      <c r="HJ53" s="77"/>
      <c r="HK53" s="77"/>
      <c r="HL53" s="77"/>
      <c r="HM53" s="77"/>
      <c r="HN53" s="78"/>
      <c r="HO53" s="93">
        <f>AD53+AK53+AQ53+AW53+BO53+BU53+CA53+CM53+CS53+CY53+DE53+DK53+DQ53+DW53+EO53+EU53+FA53+FE53+FM53+FS53+FY53+GE53+GK53+GQ53</f>
        <v>0</v>
      </c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/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>
        <f>HO53*IA52</f>
        <v>0</v>
      </c>
      <c r="IM53" s="82"/>
      <c r="IN53" s="82"/>
      <c r="IO53" s="82"/>
      <c r="IP53" s="82"/>
      <c r="IQ53" s="82"/>
      <c r="IR53" s="47"/>
    </row>
    <row r="54" spans="1:252" ht="16.5" customHeight="1" x14ac:dyDescent="0.2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1"/>
      <c r="X54" s="90"/>
      <c r="Y54" s="91"/>
      <c r="Z54" s="91"/>
      <c r="AA54" s="91"/>
      <c r="AB54" s="91"/>
      <c r="AC54" s="92"/>
      <c r="AD54" s="76"/>
      <c r="AE54" s="77"/>
      <c r="AF54" s="77"/>
      <c r="AG54" s="77"/>
      <c r="AH54" s="77"/>
      <c r="AI54" s="77"/>
      <c r="AJ54" s="78"/>
      <c r="AK54" s="76"/>
      <c r="AL54" s="77"/>
      <c r="AM54" s="77"/>
      <c r="AN54" s="77"/>
      <c r="AO54" s="77"/>
      <c r="AP54" s="78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102">
        <f>AD54+AQ54</f>
        <v>0</v>
      </c>
      <c r="BD54" s="79"/>
      <c r="BE54" s="79"/>
      <c r="BF54" s="79"/>
      <c r="BG54" s="79"/>
      <c r="BH54" s="80"/>
      <c r="BI54" s="102">
        <f>AK54+AW54</f>
        <v>0</v>
      </c>
      <c r="BJ54" s="79"/>
      <c r="BK54" s="79"/>
      <c r="BL54" s="79"/>
      <c r="BM54" s="79"/>
      <c r="BN54" s="80"/>
      <c r="BO54" s="311"/>
      <c r="BP54" s="312"/>
      <c r="BQ54" s="312"/>
      <c r="BR54" s="312"/>
      <c r="BS54" s="312"/>
      <c r="BT54" s="313"/>
      <c r="BU54" s="311"/>
      <c r="BV54" s="312"/>
      <c r="BW54" s="312"/>
      <c r="BX54" s="312"/>
      <c r="BY54" s="313"/>
      <c r="BZ54" s="49"/>
      <c r="CA54" s="76"/>
      <c r="CB54" s="77"/>
      <c r="CC54" s="77"/>
      <c r="CD54" s="77"/>
      <c r="CE54" s="77"/>
      <c r="CF54" s="78"/>
      <c r="CG54" s="102">
        <v>0</v>
      </c>
      <c r="CH54" s="79"/>
      <c r="CI54" s="79"/>
      <c r="CJ54" s="79"/>
      <c r="CK54" s="79"/>
      <c r="CL54" s="80"/>
      <c r="CM54" s="90"/>
      <c r="CN54" s="91"/>
      <c r="CO54" s="91"/>
      <c r="CP54" s="92"/>
      <c r="CQ54" s="53"/>
      <c r="CR54" s="53"/>
      <c r="CS54" s="76"/>
      <c r="CT54" s="77"/>
      <c r="CU54" s="77"/>
      <c r="CV54" s="77"/>
      <c r="CW54" s="77"/>
      <c r="CX54" s="78"/>
      <c r="CY54" s="76"/>
      <c r="CZ54" s="77"/>
      <c r="DA54" s="77"/>
      <c r="DB54" s="77"/>
      <c r="DC54" s="77"/>
      <c r="DD54" s="78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317"/>
      <c r="ED54" s="318"/>
      <c r="EE54" s="318"/>
      <c r="EF54" s="318"/>
      <c r="EG54" s="318"/>
      <c r="EH54" s="319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314"/>
      <c r="FB54" s="315"/>
      <c r="FC54" s="315"/>
      <c r="FD54" s="316"/>
      <c r="FE54" s="314"/>
      <c r="FF54" s="316"/>
      <c r="FG54" s="102"/>
      <c r="FH54" s="79"/>
      <c r="FI54" s="79"/>
      <c r="FJ54" s="79"/>
      <c r="FK54" s="79"/>
      <c r="FL54" s="80"/>
      <c r="FM54" s="308"/>
      <c r="FN54" s="309"/>
      <c r="FO54" s="309"/>
      <c r="FP54" s="309"/>
      <c r="FQ54" s="309"/>
      <c r="FR54" s="310"/>
      <c r="FS54" s="99"/>
      <c r="FT54" s="100"/>
      <c r="FU54" s="100"/>
      <c r="FV54" s="100"/>
      <c r="FW54" s="100"/>
      <c r="FX54" s="101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49"/>
      <c r="GX54" s="49"/>
      <c r="GY54" s="49"/>
      <c r="GZ54" s="49"/>
      <c r="HA54" s="49"/>
      <c r="HB54" s="49"/>
      <c r="HC54" s="102"/>
      <c r="HD54" s="79"/>
      <c r="HE54" s="79"/>
      <c r="HF54" s="79"/>
      <c r="HG54" s="79"/>
      <c r="HH54" s="80"/>
      <c r="HI54" s="76"/>
      <c r="HJ54" s="77"/>
      <c r="HK54" s="77"/>
      <c r="HL54" s="77"/>
      <c r="HM54" s="77"/>
      <c r="HN54" s="78"/>
      <c r="HO54" s="93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45"/>
      <c r="IM54" s="46"/>
      <c r="IN54" s="46"/>
      <c r="IO54" s="46"/>
      <c r="IP54" s="46"/>
      <c r="IQ54" s="46"/>
      <c r="IR54" s="47"/>
    </row>
    <row r="55" spans="1:252" ht="16.5" customHeight="1" x14ac:dyDescent="0.2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219"/>
      <c r="X55" s="90"/>
      <c r="Y55" s="91"/>
      <c r="Z55" s="91"/>
      <c r="AA55" s="91"/>
      <c r="AB55" s="91"/>
      <c r="AC55" s="92"/>
      <c r="AD55" s="76"/>
      <c r="AE55" s="77"/>
      <c r="AF55" s="77"/>
      <c r="AG55" s="77"/>
      <c r="AH55" s="77"/>
      <c r="AI55" s="77"/>
      <c r="AJ55" s="78"/>
      <c r="AK55" s="76"/>
      <c r="AL55" s="77"/>
      <c r="AM55" s="77"/>
      <c r="AN55" s="77"/>
      <c r="AO55" s="77"/>
      <c r="AP55" s="78"/>
      <c r="AQ55" s="76"/>
      <c r="AR55" s="77"/>
      <c r="AS55" s="77"/>
      <c r="AT55" s="77"/>
      <c r="AU55" s="77"/>
      <c r="AV55" s="78"/>
      <c r="AW55" s="76"/>
      <c r="AX55" s="77"/>
      <c r="AY55" s="77"/>
      <c r="AZ55" s="77"/>
      <c r="BA55" s="77"/>
      <c r="BB55" s="78"/>
      <c r="BC55" s="102">
        <f>AD55+AK55+AQ55+AW55</f>
        <v>0</v>
      </c>
      <c r="BD55" s="79"/>
      <c r="BE55" s="79"/>
      <c r="BF55" s="79"/>
      <c r="BG55" s="79"/>
      <c r="BH55" s="80"/>
      <c r="BI55" s="102">
        <f>BC55*IA54</f>
        <v>0</v>
      </c>
      <c r="BJ55" s="79"/>
      <c r="BK55" s="79"/>
      <c r="BL55" s="79"/>
      <c r="BM55" s="79"/>
      <c r="BN55" s="80"/>
      <c r="BO55" s="87"/>
      <c r="BP55" s="88"/>
      <c r="BQ55" s="88"/>
      <c r="BR55" s="88"/>
      <c r="BS55" s="88"/>
      <c r="BT55" s="89"/>
      <c r="BU55" s="87"/>
      <c r="BV55" s="88"/>
      <c r="BW55" s="88"/>
      <c r="BX55" s="88"/>
      <c r="BY55" s="89"/>
      <c r="BZ55" s="49"/>
      <c r="CA55" s="76"/>
      <c r="CB55" s="77"/>
      <c r="CC55" s="77"/>
      <c r="CD55" s="77"/>
      <c r="CE55" s="77"/>
      <c r="CF55" s="78"/>
      <c r="CG55" s="81">
        <f>(BO55+BU55)*IA54</f>
        <v>0</v>
      </c>
      <c r="CH55" s="82"/>
      <c r="CI55" s="82"/>
      <c r="CJ55" s="82"/>
      <c r="CK55" s="82"/>
      <c r="CL55" s="83"/>
      <c r="CM55" s="90"/>
      <c r="CN55" s="91"/>
      <c r="CO55" s="91"/>
      <c r="CP55" s="92"/>
      <c r="CQ55" s="53"/>
      <c r="CR55" s="53"/>
      <c r="CS55" s="76"/>
      <c r="CT55" s="77"/>
      <c r="CU55" s="77"/>
      <c r="CV55" s="77"/>
      <c r="CW55" s="77"/>
      <c r="CX55" s="78"/>
      <c r="CY55" s="76"/>
      <c r="CZ55" s="77"/>
      <c r="DA55" s="77"/>
      <c r="DB55" s="77"/>
      <c r="DC55" s="77"/>
      <c r="DD55" s="78"/>
      <c r="DE55" s="76"/>
      <c r="DF55" s="77"/>
      <c r="DG55" s="77"/>
      <c r="DH55" s="77"/>
      <c r="DI55" s="77"/>
      <c r="DJ55" s="78"/>
      <c r="DK55" s="76"/>
      <c r="DL55" s="77"/>
      <c r="DM55" s="77"/>
      <c r="DN55" s="77"/>
      <c r="DO55" s="77"/>
      <c r="DP55" s="78"/>
      <c r="DQ55" s="76"/>
      <c r="DR55" s="77"/>
      <c r="DS55" s="77"/>
      <c r="DT55" s="77"/>
      <c r="DU55" s="77"/>
      <c r="DV55" s="78"/>
      <c r="DW55" s="76"/>
      <c r="DX55" s="77"/>
      <c r="DY55" s="77"/>
      <c r="DZ55" s="77"/>
      <c r="EA55" s="77"/>
      <c r="EB55" s="78"/>
      <c r="EC55" s="317"/>
      <c r="ED55" s="318"/>
      <c r="EE55" s="318"/>
      <c r="EF55" s="318"/>
      <c r="EG55" s="318"/>
      <c r="EH55" s="319"/>
      <c r="EI55" s="81"/>
      <c r="EJ55" s="82"/>
      <c r="EK55" s="82"/>
      <c r="EL55" s="82"/>
      <c r="EM55" s="82"/>
      <c r="EN55" s="83"/>
      <c r="EO55" s="76"/>
      <c r="EP55" s="77"/>
      <c r="EQ55" s="77"/>
      <c r="ER55" s="77"/>
      <c r="ES55" s="77"/>
      <c r="ET55" s="78"/>
      <c r="EU55" s="76"/>
      <c r="EV55" s="77"/>
      <c r="EW55" s="77"/>
      <c r="EX55" s="77"/>
      <c r="EY55" s="77"/>
      <c r="EZ55" s="78"/>
      <c r="FA55" s="314"/>
      <c r="FB55" s="315"/>
      <c r="FC55" s="315"/>
      <c r="FD55" s="316"/>
      <c r="FE55" s="314"/>
      <c r="FF55" s="316"/>
      <c r="FG55" s="102"/>
      <c r="FH55" s="79"/>
      <c r="FI55" s="79"/>
      <c r="FJ55" s="79"/>
      <c r="FK55" s="79"/>
      <c r="FL55" s="80"/>
      <c r="FM55" s="87"/>
      <c r="FN55" s="88"/>
      <c r="FO55" s="88"/>
      <c r="FP55" s="88"/>
      <c r="FQ55" s="88"/>
      <c r="FR55" s="89"/>
      <c r="FS55" s="87"/>
      <c r="FT55" s="88"/>
      <c r="FU55" s="88"/>
      <c r="FV55" s="88"/>
      <c r="FW55" s="88"/>
      <c r="FX55" s="89"/>
      <c r="FY55" s="76"/>
      <c r="FZ55" s="77"/>
      <c r="GA55" s="77"/>
      <c r="GB55" s="77"/>
      <c r="GC55" s="77"/>
      <c r="GD55" s="78"/>
      <c r="GE55" s="76"/>
      <c r="GF55" s="77"/>
      <c r="GG55" s="77"/>
      <c r="GH55" s="77"/>
      <c r="GI55" s="77"/>
      <c r="GJ55" s="78"/>
      <c r="GK55" s="76"/>
      <c r="GL55" s="77"/>
      <c r="GM55" s="77"/>
      <c r="GN55" s="77"/>
      <c r="GO55" s="77"/>
      <c r="GP55" s="78"/>
      <c r="GQ55" s="76"/>
      <c r="GR55" s="77"/>
      <c r="GS55" s="77"/>
      <c r="GT55" s="77"/>
      <c r="GU55" s="77"/>
      <c r="GV55" s="78"/>
      <c r="GW55" s="49"/>
      <c r="GX55" s="49"/>
      <c r="GY55" s="49"/>
      <c r="GZ55" s="49"/>
      <c r="HA55" s="49"/>
      <c r="HB55" s="49"/>
      <c r="HC55" s="102">
        <f>(FM55+FS55)*IA54</f>
        <v>0</v>
      </c>
      <c r="HD55" s="79"/>
      <c r="HE55" s="79"/>
      <c r="HF55" s="79"/>
      <c r="HG55" s="79"/>
      <c r="HH55" s="80"/>
      <c r="HI55" s="76"/>
      <c r="HJ55" s="77"/>
      <c r="HK55" s="77"/>
      <c r="HL55" s="77"/>
      <c r="HM55" s="77"/>
      <c r="HN55" s="78"/>
      <c r="HO55" s="93">
        <f>AD55+AK55+AQ55+AW55+BO55+BU55+CA55+CM55+CS55+CY55+DE55+DK55+DQ55+DW55+EO55+EU55+FA55+FE55+FM55+FS55+FY55+GE55+GK55+GQ55</f>
        <v>0</v>
      </c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5"/>
      <c r="IA55" s="76"/>
      <c r="IB55" s="77"/>
      <c r="IC55" s="77"/>
      <c r="ID55" s="77"/>
      <c r="IE55" s="77"/>
      <c r="IF55" s="77"/>
      <c r="IG55" s="77"/>
      <c r="IH55" s="77"/>
      <c r="II55" s="77"/>
      <c r="IJ55" s="77"/>
      <c r="IK55" s="78"/>
      <c r="IL55" s="81">
        <f>HO55*IA54</f>
        <v>0</v>
      </c>
      <c r="IM55" s="82"/>
      <c r="IN55" s="82"/>
      <c r="IO55" s="82"/>
      <c r="IP55" s="82"/>
      <c r="IQ55" s="82"/>
      <c r="IR55" s="47"/>
    </row>
    <row r="56" spans="1:252" ht="16.5" customHeight="1" x14ac:dyDescent="0.2">
      <c r="A56" s="188" t="s">
        <v>125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55">
        <f>AD56+AQ56</f>
        <v>0</v>
      </c>
      <c r="BD56" s="155"/>
      <c r="BE56" s="155"/>
      <c r="BF56" s="155"/>
      <c r="BG56" s="155"/>
      <c r="BH56" s="155"/>
      <c r="BI56" s="155">
        <f>AK56+AW56</f>
        <v>0</v>
      </c>
      <c r="BJ56" s="155"/>
      <c r="BK56" s="155"/>
      <c r="BL56" s="155"/>
      <c r="BM56" s="155"/>
      <c r="BN56" s="155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/>
      <c r="CH56" s="123"/>
      <c r="CI56" s="123"/>
      <c r="CJ56" s="123"/>
      <c r="CK56" s="123"/>
      <c r="CL56" s="123"/>
      <c r="CM56" s="133">
        <v>1.4E-2</v>
      </c>
      <c r="CN56" s="133"/>
      <c r="CO56" s="133"/>
      <c r="CP56" s="133"/>
      <c r="CQ56" s="133"/>
      <c r="CR56" s="133"/>
      <c r="CS56" s="135"/>
      <c r="CT56" s="135"/>
      <c r="CU56" s="135"/>
      <c r="CV56" s="135"/>
      <c r="CW56" s="135"/>
      <c r="CX56" s="135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3"/>
      <c r="ED56" s="123"/>
      <c r="EE56" s="123"/>
      <c r="EF56" s="123"/>
      <c r="EG56" s="123"/>
      <c r="EH56" s="123"/>
      <c r="EI56" s="125">
        <f>CM56+CS56+CY56+DE56+DK56+DQ56</f>
        <v>1.4E-2</v>
      </c>
      <c r="EJ56" s="125"/>
      <c r="EK56" s="125"/>
      <c r="EL56" s="125"/>
      <c r="EM56" s="125"/>
      <c r="EN56" s="125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22"/>
      <c r="FB56" s="122"/>
      <c r="FC56" s="122"/>
      <c r="FD56" s="122"/>
      <c r="FE56" s="122"/>
      <c r="FF56" s="122"/>
      <c r="FG56" s="123"/>
      <c r="FH56" s="123"/>
      <c r="FI56" s="123"/>
      <c r="FJ56" s="123"/>
      <c r="FK56" s="123"/>
      <c r="FL56" s="123"/>
      <c r="FM56" s="157"/>
      <c r="FN56" s="157"/>
      <c r="FO56" s="157"/>
      <c r="FP56" s="157"/>
      <c r="FQ56" s="157"/>
      <c r="FR56" s="157"/>
      <c r="FS56" s="126"/>
      <c r="FT56" s="126"/>
      <c r="FU56" s="126"/>
      <c r="FV56" s="126"/>
      <c r="FW56" s="126"/>
      <c r="FX56" s="126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3"/>
      <c r="HD56" s="123"/>
      <c r="HE56" s="123"/>
      <c r="HF56" s="123"/>
      <c r="HG56" s="123"/>
      <c r="HH56" s="123"/>
      <c r="HI56" s="157" t="s">
        <v>156</v>
      </c>
      <c r="HJ56" s="157"/>
      <c r="HK56" s="157"/>
      <c r="HL56" s="157"/>
      <c r="HM56" s="157"/>
      <c r="HN56" s="157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>
        <v>230</v>
      </c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102"/>
      <c r="IM56" s="79"/>
      <c r="IN56" s="79"/>
      <c r="IO56" s="79"/>
      <c r="IP56" s="79"/>
      <c r="IQ56" s="79"/>
      <c r="IR56" s="80"/>
    </row>
    <row r="57" spans="1:252" ht="16.5" customHeight="1" x14ac:dyDescent="0.2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6"/>
      <c r="X57" s="157"/>
      <c r="Y57" s="157"/>
      <c r="Z57" s="157"/>
      <c r="AA57" s="157"/>
      <c r="AB57" s="157"/>
      <c r="AC57" s="157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3">
        <f>AK57+AW57</f>
        <v>0</v>
      </c>
      <c r="BD57" s="123"/>
      <c r="BE57" s="123"/>
      <c r="BF57" s="123"/>
      <c r="BG57" s="123"/>
      <c r="BH57" s="123"/>
      <c r="BI57" s="123">
        <f>BC57*IA57</f>
        <v>0</v>
      </c>
      <c r="BJ57" s="123"/>
      <c r="BK57" s="123"/>
      <c r="BL57" s="123"/>
      <c r="BM57" s="123"/>
      <c r="BN57" s="123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3">
        <f>BU57*IA57</f>
        <v>0</v>
      </c>
      <c r="CH57" s="123"/>
      <c r="CI57" s="123"/>
      <c r="CJ57" s="123"/>
      <c r="CK57" s="123"/>
      <c r="CL57" s="123"/>
      <c r="CM57" s="126">
        <f>CM56*началка!X15</f>
        <v>2.52</v>
      </c>
      <c r="CN57" s="126"/>
      <c r="CO57" s="126"/>
      <c r="CP57" s="126"/>
      <c r="CQ57" s="126"/>
      <c r="CR57" s="126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5">
        <f>CM57+CS57+CY57+DE57+DK57</f>
        <v>2.52</v>
      </c>
      <c r="ED57" s="123"/>
      <c r="EE57" s="123"/>
      <c r="EF57" s="123"/>
      <c r="EG57" s="123"/>
      <c r="EH57" s="123"/>
      <c r="EI57" s="154">
        <f>EC57*IA56</f>
        <v>579.6</v>
      </c>
      <c r="EJ57" s="154"/>
      <c r="EK57" s="154"/>
      <c r="EL57" s="154"/>
      <c r="EM57" s="154"/>
      <c r="EN57" s="154"/>
      <c r="EO57" s="126"/>
      <c r="EP57" s="126"/>
      <c r="EQ57" s="126"/>
      <c r="ER57" s="126"/>
      <c r="ES57" s="126"/>
      <c r="ET57" s="126"/>
      <c r="EU57" s="122"/>
      <c r="EV57" s="122"/>
      <c r="EW57" s="122"/>
      <c r="EX57" s="122"/>
      <c r="EY57" s="122"/>
      <c r="EZ57" s="122"/>
      <c r="FA57" s="322"/>
      <c r="FB57" s="322"/>
      <c r="FC57" s="322"/>
      <c r="FD57" s="322"/>
      <c r="FE57" s="322"/>
      <c r="FF57" s="322"/>
      <c r="FG57" s="154">
        <f>(EO57+EU57+FA57+FE57)*IA56</f>
        <v>0</v>
      </c>
      <c r="FH57" s="154"/>
      <c r="FI57" s="154"/>
      <c r="FJ57" s="154"/>
      <c r="FK57" s="154"/>
      <c r="FL57" s="154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54">
        <f>(FM57+FS57)*IA56</f>
        <v>0</v>
      </c>
      <c r="HD57" s="154"/>
      <c r="HE57" s="154"/>
      <c r="HF57" s="154"/>
      <c r="HG57" s="154"/>
      <c r="HH57" s="154"/>
      <c r="HI57" s="122"/>
      <c r="HJ57" s="122"/>
      <c r="HK57" s="122"/>
      <c r="HL57" s="122"/>
      <c r="HM57" s="122"/>
      <c r="HN57" s="122"/>
      <c r="HO57" s="125">
        <f>AD57+AK57+AQ57+AW57+BO57+BU57+CA57+CM57+CS57+CY57+DE57+DK57+DQ57+DW57+EO57+EU57+FA57+FE57+FM57+FS57+FY57+GE57+GK57+GQ57</f>
        <v>2.52</v>
      </c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76"/>
      <c r="IL57" s="81">
        <f>HO57*IA56</f>
        <v>579.6</v>
      </c>
      <c r="IM57" s="82"/>
      <c r="IN57" s="82"/>
      <c r="IO57" s="82"/>
      <c r="IP57" s="82"/>
      <c r="IQ57" s="82"/>
      <c r="IR57" s="83"/>
    </row>
    <row r="58" spans="1:252" ht="16.5" customHeight="1" x14ac:dyDescent="0.2">
      <c r="A58" s="357" t="s">
        <v>7</v>
      </c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8"/>
      <c r="X58" s="359"/>
      <c r="Y58" s="359"/>
      <c r="Z58" s="359"/>
      <c r="AA58" s="359"/>
      <c r="AB58" s="359"/>
      <c r="AC58" s="359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378" t="s">
        <v>60</v>
      </c>
      <c r="BD58" s="378"/>
      <c r="BE58" s="378"/>
      <c r="BF58" s="378"/>
      <c r="BG58" s="378"/>
      <c r="BH58" s="378"/>
      <c r="BI58" s="379">
        <f>воспитанники!BI30+воспитанники!BI32+воспитанники!BI34+воспитанники!BI36+воспитанники!BI38+воспитанники!BI40+воспитанники!BI42+воспитанники!BI44+воспитанники!BI46+воспитанники!BI48+воспитанники!BI50+воспитанники!BI52+воспитанники!BI54+воспитанники!BI56+началка2!BI11:BN11+началка2!BI13:BN13+началка2!BI15:BN15+началка2!BI17:BN17+началка2!BI19:BN19+началка2!BI21:BN21+началка2!BI23:BN23+началка2!BI25:BN25+началка2!BI27:BN27+началка2!BI29:BN29+началка2!BI31:BN31+началка2!BI33:BN33+началка2!BI35:BN35+началка2!BI37:BN37+началка2!BI39:BN39+началка2!BI41:BN41+началка2!BI43:BN43+началка2!BI45:BN45+началка2!BI47:BN47+началка2!BI49:BN49+началка2!BI51:BN51+началка2!BI53:BN53+началка2!BI55:BN55+началка2!BI57:BN57</f>
        <v>5226.2554799999998</v>
      </c>
      <c r="BJ58" s="379"/>
      <c r="BK58" s="379"/>
      <c r="BL58" s="379"/>
      <c r="BM58" s="379"/>
      <c r="BN58" s="379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379">
        <f>воспитанники!CG34+воспитанники!CG54</f>
        <v>14456.6103</v>
      </c>
      <c r="CH58" s="379"/>
      <c r="CI58" s="379"/>
      <c r="CJ58" s="379"/>
      <c r="CK58" s="379"/>
      <c r="CL58" s="379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378"/>
      <c r="ED58" s="378"/>
      <c r="EE58" s="378"/>
      <c r="EF58" s="378"/>
      <c r="EG58" s="378"/>
      <c r="EH58" s="378"/>
      <c r="EI58" s="379">
        <f>воспитанники!EI30+воспитанники!EI32+воспитанники!EI34+воспитанники!EI36+воспитанники!EI38+воспитанники!EI40+воспитанники!EI42+воспитанники!EI44+воспитанники!EI46+воспитанники!EI48+воспитанники!EI50+воспитанники!EI52+воспитанники!EI54+воспитанники!EI56+началка2!EI11:EN11+началка2!EI13:EN13+началка2!EI15:EN15+началка2!EI17:EN17+началка2!EI19:EN19+началка2!EI21:EN21+началка2!EI23:EN23+началка2!EI25:EN25+началка2!EI27:EN27+началка2!EI29:EN29+началка2!EI31:EN31+началка2!EI33:EN33+началка2!EI35:EN35+началка2!EI37:EN37+началка2!EI39:EN39+началка2!EI41:EN41+началка2!EI43:EN43+началка2!EI45:EN45+началка2!EI47:EN47+началка2!EI49:EN49+началка2!EI57:EN57+началка2!EI51:EN51+началка2!EI53:EN53+началка2!EI55:EN55</f>
        <v>11082.080930000002</v>
      </c>
      <c r="EJ58" s="379"/>
      <c r="EK58" s="379"/>
      <c r="EL58" s="379"/>
      <c r="EM58" s="379"/>
      <c r="EN58" s="379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122"/>
      <c r="FB58" s="122"/>
      <c r="FC58" s="122"/>
      <c r="FD58" s="122"/>
      <c r="FE58" s="122"/>
      <c r="FF58" s="122"/>
      <c r="FG58" s="379">
        <f>воспитанники!FG30+воспитанники!FG32+воспитанники!FG34+воспитанники!FG36+воспитанники!FG38+воспитанники!FG40+воспитанники!FG42+воспитанники!FG44+воспитанники!FG46+воспитанники!FG48+воспитанники!FG50+воспитанники!FG52+воспитанники!FG54+воспитанники!FG56+началка2!FG11:FL11+началка2!FG13:FL13+началка2!FG15:FL15+началка2!FG17:FL17+началка2!FG19:FL19+началка2!FG21:FL21+началка2!FG23:FL23+началка2!FG25:FL25+началка2!FG27:FL27+началка2!FG29:FL29+началка2!FG31:FL31+началка2!FG33:FL33+началка2!FG35:FL35+началка2!FG37:FL37+началка2!FG39:FL39+началка2!FG41:FL41+началка2!FG43:FL43+началка2!FG45:FL45+началка2!FG47:FL47+началка2!FG49:FL49+началка2!FG51:FL51+началка2!FG53:FL53+началка2!FG55:FL55+началка2!FG57:FL57</f>
        <v>0</v>
      </c>
      <c r="FH58" s="378"/>
      <c r="FI58" s="378"/>
      <c r="FJ58" s="378"/>
      <c r="FK58" s="378"/>
      <c r="FL58" s="378"/>
      <c r="FM58" s="218"/>
      <c r="FN58" s="218"/>
      <c r="FO58" s="218"/>
      <c r="FP58" s="218"/>
      <c r="FQ58" s="218"/>
      <c r="FR58" s="218"/>
      <c r="FS58" s="218"/>
      <c r="FT58" s="218"/>
      <c r="FU58" s="218"/>
      <c r="FV58" s="218"/>
      <c r="FW58" s="218"/>
      <c r="FX58" s="218"/>
      <c r="FY58" s="218"/>
      <c r="FZ58" s="218"/>
      <c r="GA58" s="218"/>
      <c r="GB58" s="218"/>
      <c r="GC58" s="218"/>
      <c r="GD58" s="218"/>
      <c r="GE58" s="218"/>
      <c r="GF58" s="218"/>
      <c r="GG58" s="218"/>
      <c r="GH58" s="218"/>
      <c r="GI58" s="218"/>
      <c r="GJ58" s="218"/>
      <c r="GK58" s="218"/>
      <c r="GL58" s="218"/>
      <c r="GM58" s="218"/>
      <c r="GN58" s="218"/>
      <c r="GO58" s="218"/>
      <c r="GP58" s="218"/>
      <c r="GQ58" s="218"/>
      <c r="GR58" s="218"/>
      <c r="GS58" s="218"/>
      <c r="GT58" s="218"/>
      <c r="GU58" s="218"/>
      <c r="GV58" s="218"/>
      <c r="GW58" s="218"/>
      <c r="GX58" s="218"/>
      <c r="GY58" s="218"/>
      <c r="GZ58" s="218"/>
      <c r="HA58" s="218"/>
      <c r="HB58" s="218"/>
      <c r="HC58" s="379">
        <f>воспитанники!HC30+воспитанники!HC32+воспитанники!HC34+воспитанники!HC36+воспитанники!HD38+воспитанники!HC40+воспитанники!HC42+воспитанники!HC44+воспитанники!HC46+воспитанники!HC48+воспитанники!HC50+воспитанники!HC52+воспитанники!HD54+воспитанники!HC56+началка2!HC11:HH11+началка2!HC13:HH13+началка2!HC15:HH15+началка2!HC17:HH17+началка2!HC19:HH19+началка2!HC21:HH21+началка2!HC23:HH23+началка2!HC25:HH25+началка2!HC27:HH27+началка2!HC29:HH29+началка2!HC31:HH31+началка2!HC33:HH33+началка2!HC35:HH35+началка2!HC37:HH37+началка2!HC39:HH39+началка2!HC41:HH41+началка2!HC43:HH43+началка2!HC45:HH45+началка2!HC47:HH47+началка2!HC49:HH49+началка2!HC51:HH51+началка2!HC53:HH53+началка2!HC55:HH55+началка2!HC57:HH57</f>
        <v>12841.99827</v>
      </c>
      <c r="HD58" s="378"/>
      <c r="HE58" s="378"/>
      <c r="HF58" s="378"/>
      <c r="HG58" s="378"/>
      <c r="HH58" s="378"/>
      <c r="HI58" s="218"/>
      <c r="HJ58" s="218"/>
      <c r="HK58" s="218"/>
      <c r="HL58" s="218"/>
      <c r="HM58" s="218"/>
      <c r="HN58" s="218"/>
      <c r="HO58" s="154">
        <f>воспитанники!HO30+воспитанники!HO32+воспитанники!HO34+воспитанники!HO36+воспитанники!HO38+воспитанники!HO40+воспитанники!HO42+воспитанники!HO44+воспитанники!HO46+воспитанники!HO48+воспитанники!HO50+воспитанники!HO52+воспитанники!HO54+воспитанники!HO56+началка2!HO11:HZ11+началка2!HO13:HZ13+началка2!HO15:HZ15+началка2!HO17:HZ17+началка2!HO19:HZ19+началка2!HO21:HZ21+началка2!HO23:HZ23+началка2!HO25:HZ25+началка2!HO27:HZ27+началка2!HO29:HZ29+началка2!HO31:HZ31+началка2!HO33:HZ33+началка2!HO35:HZ35+началка2!HO37:HZ37+началка2!HO39:HZ39+началка2!HO41:HZ41+началка2!HO43:HZ43+началка2!HO45:HZ45+началка2!HO47:HZ47+началка2!HO49:HZ49+началка2!HO51:HZ51+началка2!HO53:HZ53+началка2!HO55:HZ55+началка2!HO57:HZ57</f>
        <v>227.89000000000001</v>
      </c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218"/>
      <c r="IB58" s="218"/>
      <c r="IC58" s="218"/>
      <c r="ID58" s="218"/>
      <c r="IE58" s="218"/>
      <c r="IF58" s="218"/>
      <c r="IG58" s="218"/>
      <c r="IH58" s="218"/>
      <c r="II58" s="218"/>
      <c r="IJ58" s="218"/>
      <c r="IK58" s="339"/>
      <c r="IL58" s="338">
        <f>воспитанники!IL30+воспитанники!IL32+воспитанники!IL34+воспитанники!IL36+воспитанники!IL38+воспитанники!IL40+воспитанники!IL42+воспитанники!IL44+воспитанники!IL46+воспитанники!IL48+воспитанники!IL50+воспитанники!IL52+воспитанники!IM54+воспитанники!IL56+началка2!IL11:IR11+началка2!IL13:IR13+началка2!IL15:IR15+началка2!IL17:IR17+началка2!IL19:IR19+началка2!IL21:IR21+началка2!IL23:IR23+началка2!IL25:IR25+началка2!IL27:IR27+началка2!IL29:IR29+началка2!IL31:IR31+началка2!IL33:IR33+началка2!IL35:IR35+началка2!IL37:IQ37+началка2!IL39:IQ39+началка2!IL41:IQ41+началка2!IL43:IR43+началка2!IL45:IR45+началка2!IL47:IR47+началка2!IL49:IR49+началка2!IL51:IR51+началка2!IL53:IQ53+началка2!IL55:IQ55</f>
        <v>43027.344979999994</v>
      </c>
      <c r="IM58" s="300"/>
      <c r="IN58" s="300"/>
      <c r="IO58" s="300"/>
      <c r="IP58" s="300"/>
      <c r="IQ58" s="300"/>
      <c r="IR58" s="301"/>
    </row>
    <row r="61" spans="1:252" x14ac:dyDescent="0.2">
      <c r="A61" s="55" t="s">
        <v>31</v>
      </c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CG61" s="55" t="s">
        <v>44</v>
      </c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G61" s="140" t="s">
        <v>45</v>
      </c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48"/>
      <c r="EG61" s="48"/>
      <c r="EH61" s="48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55" t="s">
        <v>1</v>
      </c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5"/>
      <c r="AF62" s="5"/>
      <c r="AG62" s="255" t="s">
        <v>2</v>
      </c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CR62" s="255" t="s">
        <v>1</v>
      </c>
      <c r="CS62" s="255"/>
      <c r="CT62" s="255"/>
      <c r="CU62" s="255"/>
      <c r="CV62" s="255"/>
      <c r="CW62" s="255"/>
      <c r="CX62" s="255"/>
      <c r="CY62" s="255"/>
      <c r="CZ62" s="255"/>
      <c r="DA62" s="255"/>
      <c r="DB62" s="255"/>
      <c r="DC62" s="255"/>
      <c r="DD62" s="255"/>
      <c r="DE62" s="5"/>
      <c r="DF62" s="5"/>
      <c r="DG62" s="255" t="s">
        <v>2</v>
      </c>
      <c r="DH62" s="255"/>
      <c r="DI62" s="255"/>
      <c r="DJ62" s="255"/>
      <c r="DK62" s="255"/>
      <c r="DL62" s="255"/>
      <c r="DM62" s="255"/>
      <c r="DN62" s="255"/>
      <c r="DO62" s="255"/>
      <c r="DP62" s="255"/>
      <c r="DQ62" s="255"/>
      <c r="DR62" s="255"/>
      <c r="DS62" s="255"/>
      <c r="DT62" s="255"/>
      <c r="DU62" s="255"/>
      <c r="DV62" s="255"/>
      <c r="DW62" s="255"/>
      <c r="DX62" s="255"/>
      <c r="DY62" s="255"/>
      <c r="DZ62" s="255"/>
      <c r="EA62" s="255"/>
      <c r="EB62" s="255"/>
      <c r="EC62" s="255"/>
      <c r="ED62" s="255"/>
      <c r="EE62" s="255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48"/>
      <c r="CG64" s="55" t="s">
        <v>32</v>
      </c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G64" s="140" t="s">
        <v>134</v>
      </c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48"/>
      <c r="EG64" s="48"/>
      <c r="EH64" s="48"/>
    </row>
    <row r="65" spans="58:138" x14ac:dyDescent="0.2">
      <c r="BF65" s="17"/>
      <c r="CR65" s="255" t="s">
        <v>1</v>
      </c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5"/>
      <c r="DF65" s="5"/>
      <c r="DG65" s="255" t="s">
        <v>2</v>
      </c>
      <c r="DH65" s="255"/>
      <c r="DI65" s="255"/>
      <c r="DJ65" s="255"/>
      <c r="DK65" s="255"/>
      <c r="DL65" s="255"/>
      <c r="DM65" s="255"/>
      <c r="DN65" s="255"/>
      <c r="DO65" s="255"/>
      <c r="DP65" s="255"/>
      <c r="DQ65" s="255"/>
      <c r="DR65" s="255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17"/>
      <c r="EG65" s="17"/>
      <c r="EH65" s="17"/>
    </row>
  </sheetData>
  <mergeCells count="1949">
    <mergeCell ref="A3:AC3"/>
    <mergeCell ref="AD3:HH3"/>
    <mergeCell ref="HI3:HZ3"/>
    <mergeCell ref="IA3:IK8"/>
    <mergeCell ref="IL3:IR8"/>
    <mergeCell ref="A4:W8"/>
    <mergeCell ref="X4:AC8"/>
    <mergeCell ref="AD4:BN5"/>
    <mergeCell ref="BO4:CL5"/>
    <mergeCell ref="CM4:EN5"/>
    <mergeCell ref="DK6:DP8"/>
    <mergeCell ref="DQ6:DV8"/>
    <mergeCell ref="DW6:EB8"/>
    <mergeCell ref="EC6:EH8"/>
    <mergeCell ref="BO6:BT8"/>
    <mergeCell ref="BU6:BZ8"/>
    <mergeCell ref="CA6:CF8"/>
    <mergeCell ref="CG6:CL8"/>
    <mergeCell ref="CM6:CR8"/>
    <mergeCell ref="CS6:CX8"/>
    <mergeCell ref="EO4:FL5"/>
    <mergeCell ref="FM4:HH5"/>
    <mergeCell ref="HI4:HZ4"/>
    <mergeCell ref="HI5:HZ5"/>
    <mergeCell ref="GW6:HB8"/>
    <mergeCell ref="HC6:HH8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HI6:HZ8"/>
    <mergeCell ref="EO9:ET9"/>
    <mergeCell ref="EU9:EZ9"/>
    <mergeCell ref="FA9:FD9"/>
    <mergeCell ref="FE9:FF9"/>
    <mergeCell ref="CS9:CX9"/>
    <mergeCell ref="CY9:DD9"/>
    <mergeCell ref="DE9:DJ9"/>
    <mergeCell ref="DK9:DP9"/>
    <mergeCell ref="A9:W9"/>
    <mergeCell ref="X9:AC9"/>
    <mergeCell ref="AD9:AJ9"/>
    <mergeCell ref="AK9:AP9"/>
    <mergeCell ref="AQ9:AV9"/>
    <mergeCell ref="AW9:BB9"/>
    <mergeCell ref="BC9:BH9"/>
    <mergeCell ref="FM6:FR8"/>
    <mergeCell ref="FS6:FX8"/>
    <mergeCell ref="FY6:GD8"/>
    <mergeCell ref="GE6:GJ8"/>
    <mergeCell ref="GK6:GP8"/>
    <mergeCell ref="GQ6:GV8"/>
    <mergeCell ref="EI6:EN8"/>
    <mergeCell ref="EO6:ET8"/>
    <mergeCell ref="EU6:EZ8"/>
    <mergeCell ref="FA6:FD8"/>
    <mergeCell ref="FE6:FF8"/>
    <mergeCell ref="FG6:FL8"/>
    <mergeCell ref="CY6:DD8"/>
    <mergeCell ref="DE6:DJ8"/>
    <mergeCell ref="EC9:EH9"/>
    <mergeCell ref="EI9:EN9"/>
    <mergeCell ref="AD6:AJ8"/>
    <mergeCell ref="AK6:AP8"/>
    <mergeCell ref="AQ6:AV8"/>
    <mergeCell ref="AW6:BB8"/>
    <mergeCell ref="BC6:BH8"/>
    <mergeCell ref="BI6:BN8"/>
    <mergeCell ref="IL9:IR9"/>
    <mergeCell ref="A10:W10"/>
    <mergeCell ref="X10:AC10"/>
    <mergeCell ref="AD10:AJ10"/>
    <mergeCell ref="AK10:AP10"/>
    <mergeCell ref="AQ10:AV10"/>
    <mergeCell ref="AW10:BB10"/>
    <mergeCell ref="BC10:BH10"/>
    <mergeCell ref="BI10:BN10"/>
    <mergeCell ref="BO10:BT10"/>
    <mergeCell ref="GQ9:GV9"/>
    <mergeCell ref="GW9:HB9"/>
    <mergeCell ref="HC9:HH9"/>
    <mergeCell ref="HI9:HN9"/>
    <mergeCell ref="HO9:HZ9"/>
    <mergeCell ref="IA9:IK9"/>
    <mergeCell ref="FG9:FL9"/>
    <mergeCell ref="FM9:FR9"/>
    <mergeCell ref="FS9:FX9"/>
    <mergeCell ref="FY9:GD9"/>
    <mergeCell ref="GE9:GJ9"/>
    <mergeCell ref="GK9:GP9"/>
    <mergeCell ref="DQ9:DV9"/>
    <mergeCell ref="DW9:EB9"/>
    <mergeCell ref="BI9:BN9"/>
    <mergeCell ref="BO9:BT9"/>
    <mergeCell ref="BU9:BZ9"/>
    <mergeCell ref="CA9:CF9"/>
    <mergeCell ref="CG9:CL9"/>
    <mergeCell ref="CM9:CR9"/>
    <mergeCell ref="DK10:DP10"/>
    <mergeCell ref="DQ10:DV10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HC10:HH10"/>
    <mergeCell ref="CY10:DD10"/>
    <mergeCell ref="HI10:HN10"/>
    <mergeCell ref="HO10:HZ10"/>
    <mergeCell ref="IA10:IK10"/>
    <mergeCell ref="IL10:IR10"/>
    <mergeCell ref="A11:W11"/>
    <mergeCell ref="X11:AC11"/>
    <mergeCell ref="AD11:AJ11"/>
    <mergeCell ref="AK11:AP11"/>
    <mergeCell ref="AQ11:AV11"/>
    <mergeCell ref="FS10:FX10"/>
    <mergeCell ref="FY10:GD10"/>
    <mergeCell ref="GE10:GJ10"/>
    <mergeCell ref="GK10:GP10"/>
    <mergeCell ref="GQ10:GV10"/>
    <mergeCell ref="GW10:HB10"/>
    <mergeCell ref="EO10:ET10"/>
    <mergeCell ref="EU10:EZ10"/>
    <mergeCell ref="FA10:FD10"/>
    <mergeCell ref="FE10:FF10"/>
    <mergeCell ref="FG10:FL10"/>
    <mergeCell ref="FM10:FR10"/>
    <mergeCell ref="DE10:DJ10"/>
    <mergeCell ref="HO11:HZ11"/>
    <mergeCell ref="IA11:IK11"/>
    <mergeCell ref="IL11:IR11"/>
    <mergeCell ref="A12:W12"/>
    <mergeCell ref="X12:AC12"/>
    <mergeCell ref="AD12:AJ12"/>
    <mergeCell ref="AK12:AP12"/>
    <mergeCell ref="AQ12:AV12"/>
    <mergeCell ref="AW12:BB12"/>
    <mergeCell ref="BC12:BH12"/>
    <mergeCell ref="GE11:GJ11"/>
    <mergeCell ref="GK11:GP11"/>
    <mergeCell ref="GQ11:GV11"/>
    <mergeCell ref="GW11:HB11"/>
    <mergeCell ref="HC11:HH11"/>
    <mergeCell ref="HI11:HN11"/>
    <mergeCell ref="FA11:FD11"/>
    <mergeCell ref="FE11:FF11"/>
    <mergeCell ref="FG11:FL11"/>
    <mergeCell ref="FM11:FR11"/>
    <mergeCell ref="FS11:FX11"/>
    <mergeCell ref="FY11:GD11"/>
    <mergeCell ref="DQ11:DV11"/>
    <mergeCell ref="DW11:EB11"/>
    <mergeCell ref="EC11:EH11"/>
    <mergeCell ref="EI11:EN11"/>
    <mergeCell ref="EO11:ET11"/>
    <mergeCell ref="EU11:EZ11"/>
    <mergeCell ref="CG11:CL11"/>
    <mergeCell ref="CM11:CR11"/>
    <mergeCell ref="CS11:CX11"/>
    <mergeCell ref="CY11:DD11"/>
    <mergeCell ref="EC12:EH12"/>
    <mergeCell ref="EI12:EN12"/>
    <mergeCell ref="EO12:ET12"/>
    <mergeCell ref="EU12:EZ12"/>
    <mergeCell ref="FA12:FD12"/>
    <mergeCell ref="FE12:FF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IL12:IR12"/>
    <mergeCell ref="A13:W13"/>
    <mergeCell ref="X13:AC13"/>
    <mergeCell ref="AD13:AJ13"/>
    <mergeCell ref="AK13:AP13"/>
    <mergeCell ref="AQ13:AV13"/>
    <mergeCell ref="AW13:BB13"/>
    <mergeCell ref="BC13:BH13"/>
    <mergeCell ref="BI13:BN13"/>
    <mergeCell ref="BO13:BT13"/>
    <mergeCell ref="GQ12:GV12"/>
    <mergeCell ref="GW12:HB12"/>
    <mergeCell ref="HC12:HH12"/>
    <mergeCell ref="HI12:HN12"/>
    <mergeCell ref="HO12:HZ12"/>
    <mergeCell ref="IA12:IK12"/>
    <mergeCell ref="FG12:FL12"/>
    <mergeCell ref="FM12:FR12"/>
    <mergeCell ref="FS12:FX12"/>
    <mergeCell ref="FY12:GD12"/>
    <mergeCell ref="GE12:GJ12"/>
    <mergeCell ref="GK12:GP12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HC13:HH13"/>
    <mergeCell ref="CY13:DD13"/>
    <mergeCell ref="HI13:HN13"/>
    <mergeCell ref="HO13:HZ13"/>
    <mergeCell ref="IA13:IK13"/>
    <mergeCell ref="IL13:IR13"/>
    <mergeCell ref="A14:W14"/>
    <mergeCell ref="X14:AC14"/>
    <mergeCell ref="AD14:AJ14"/>
    <mergeCell ref="AK14:AP14"/>
    <mergeCell ref="AQ14:AV14"/>
    <mergeCell ref="FS13:FX13"/>
    <mergeCell ref="FY13:GD13"/>
    <mergeCell ref="GE13:GJ13"/>
    <mergeCell ref="GK13:GP13"/>
    <mergeCell ref="GQ13:GV13"/>
    <mergeCell ref="GW13:HB13"/>
    <mergeCell ref="EO13:ET13"/>
    <mergeCell ref="EU13:EZ13"/>
    <mergeCell ref="FA13:FD13"/>
    <mergeCell ref="FE13:FF13"/>
    <mergeCell ref="FG13:FL13"/>
    <mergeCell ref="FM13:FR13"/>
    <mergeCell ref="DE13:DJ13"/>
    <mergeCell ref="HO14:HZ14"/>
    <mergeCell ref="IA14:IK14"/>
    <mergeCell ref="IL14:IR14"/>
    <mergeCell ref="A15:W15"/>
    <mergeCell ref="X15:AC15"/>
    <mergeCell ref="AD15:AJ15"/>
    <mergeCell ref="AK15:AP15"/>
    <mergeCell ref="AQ15:AV15"/>
    <mergeCell ref="AW15:BB15"/>
    <mergeCell ref="BC15:BH15"/>
    <mergeCell ref="GE14:GJ14"/>
    <mergeCell ref="GK14:GP14"/>
    <mergeCell ref="GQ14:GV14"/>
    <mergeCell ref="GW14:HB14"/>
    <mergeCell ref="HC14:HH14"/>
    <mergeCell ref="HI14:HN14"/>
    <mergeCell ref="FA14:FD14"/>
    <mergeCell ref="FE14:FF14"/>
    <mergeCell ref="FG14:FL14"/>
    <mergeCell ref="FM14:FR14"/>
    <mergeCell ref="FS14:FX14"/>
    <mergeCell ref="FY14:GD14"/>
    <mergeCell ref="DQ14:DV14"/>
    <mergeCell ref="DW14:EB14"/>
    <mergeCell ref="EC14:EH14"/>
    <mergeCell ref="EI14:EN14"/>
    <mergeCell ref="EO14:ET14"/>
    <mergeCell ref="EU14:EZ14"/>
    <mergeCell ref="CG14:CL14"/>
    <mergeCell ref="CM14:CR14"/>
    <mergeCell ref="CS14:CX14"/>
    <mergeCell ref="CY14:DD14"/>
    <mergeCell ref="EC15:EH15"/>
    <mergeCell ref="EI15:EN15"/>
    <mergeCell ref="EO15:ET15"/>
    <mergeCell ref="EU15:EZ15"/>
    <mergeCell ref="FA15:FD15"/>
    <mergeCell ref="FE15:FF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IL15:IR15"/>
    <mergeCell ref="A16:W16"/>
    <mergeCell ref="X16:AC16"/>
    <mergeCell ref="AD16:AJ16"/>
    <mergeCell ref="AK16:AP16"/>
    <mergeCell ref="AQ16:AV16"/>
    <mergeCell ref="AW16:BB16"/>
    <mergeCell ref="BC16:BH16"/>
    <mergeCell ref="BI16:BN16"/>
    <mergeCell ref="BO16:BT16"/>
    <mergeCell ref="GQ15:GV15"/>
    <mergeCell ref="GW15:HB15"/>
    <mergeCell ref="HC15:HH15"/>
    <mergeCell ref="HI15:HN15"/>
    <mergeCell ref="HO15:HZ15"/>
    <mergeCell ref="IA15:IK15"/>
    <mergeCell ref="FG15:FL15"/>
    <mergeCell ref="FM15:FR15"/>
    <mergeCell ref="FS15:FX15"/>
    <mergeCell ref="FY15:GD15"/>
    <mergeCell ref="GE15:GJ15"/>
    <mergeCell ref="GK15:GP15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HC16:HH16"/>
    <mergeCell ref="CY16:DD16"/>
    <mergeCell ref="HI16:HN16"/>
    <mergeCell ref="HO16:HZ16"/>
    <mergeCell ref="IA16:IK16"/>
    <mergeCell ref="IL16:IR16"/>
    <mergeCell ref="A17:W17"/>
    <mergeCell ref="X17:AC17"/>
    <mergeCell ref="AD17:AJ17"/>
    <mergeCell ref="AK17:AP17"/>
    <mergeCell ref="AQ17:AV17"/>
    <mergeCell ref="FS16:FX16"/>
    <mergeCell ref="FY16:GD16"/>
    <mergeCell ref="GE16:GJ16"/>
    <mergeCell ref="GK16:GP16"/>
    <mergeCell ref="GQ16:GV16"/>
    <mergeCell ref="GW16:HB16"/>
    <mergeCell ref="EO16:ET16"/>
    <mergeCell ref="EU16:EZ16"/>
    <mergeCell ref="FA16:FD16"/>
    <mergeCell ref="FE16:FF16"/>
    <mergeCell ref="FG16:FL16"/>
    <mergeCell ref="FM16:FR16"/>
    <mergeCell ref="DE16:DJ16"/>
    <mergeCell ref="HO17:HZ17"/>
    <mergeCell ref="IA17:IK17"/>
    <mergeCell ref="IL17:IR17"/>
    <mergeCell ref="A18:W18"/>
    <mergeCell ref="X18:AC18"/>
    <mergeCell ref="AD18:AJ18"/>
    <mergeCell ref="AK18:AP18"/>
    <mergeCell ref="AQ18:AV18"/>
    <mergeCell ref="AW18:BB18"/>
    <mergeCell ref="BC18:BH18"/>
    <mergeCell ref="GE17:GJ17"/>
    <mergeCell ref="GK17:GP17"/>
    <mergeCell ref="GQ17:GV17"/>
    <mergeCell ref="GW17:HB17"/>
    <mergeCell ref="HC17:HH17"/>
    <mergeCell ref="HI17:HN17"/>
    <mergeCell ref="FA17:FD17"/>
    <mergeCell ref="FE17:FF17"/>
    <mergeCell ref="FG17:FL17"/>
    <mergeCell ref="FM17:FR17"/>
    <mergeCell ref="FS17:FX17"/>
    <mergeCell ref="FY17:GD17"/>
    <mergeCell ref="DQ17:DV17"/>
    <mergeCell ref="DW17:EB17"/>
    <mergeCell ref="EC17:EH17"/>
    <mergeCell ref="EI17:EN17"/>
    <mergeCell ref="EO17:ET17"/>
    <mergeCell ref="EU17:EZ17"/>
    <mergeCell ref="CG17:CL17"/>
    <mergeCell ref="CM17:CR17"/>
    <mergeCell ref="CS17:CX17"/>
    <mergeCell ref="CY17:DD17"/>
    <mergeCell ref="EC18:EH18"/>
    <mergeCell ref="EI18:EN18"/>
    <mergeCell ref="EO18:ET18"/>
    <mergeCell ref="EU18:EZ18"/>
    <mergeCell ref="FA18:FD18"/>
    <mergeCell ref="FE18:FF18"/>
    <mergeCell ref="CS18:CX18"/>
    <mergeCell ref="CY18:DD18"/>
    <mergeCell ref="DE18:DJ18"/>
    <mergeCell ref="DK18:DP18"/>
    <mergeCell ref="DQ18:DV18"/>
    <mergeCell ref="DW18:EB18"/>
    <mergeCell ref="BI18:BN18"/>
    <mergeCell ref="BO18:BT18"/>
    <mergeCell ref="BU18:BZ18"/>
    <mergeCell ref="CA18:CF18"/>
    <mergeCell ref="CG18:CL18"/>
    <mergeCell ref="CM18:CR18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IL18:IR18"/>
    <mergeCell ref="A19:W19"/>
    <mergeCell ref="X19:AC19"/>
    <mergeCell ref="AD19:AJ19"/>
    <mergeCell ref="AK19:AP19"/>
    <mergeCell ref="AQ19:AV19"/>
    <mergeCell ref="AW19:BB19"/>
    <mergeCell ref="BC19:BH19"/>
    <mergeCell ref="BI19:BN19"/>
    <mergeCell ref="BO19:BT19"/>
    <mergeCell ref="GQ18:GV18"/>
    <mergeCell ref="GW18:HB18"/>
    <mergeCell ref="HC18:HH18"/>
    <mergeCell ref="HI18:HN18"/>
    <mergeCell ref="HO18:HZ18"/>
    <mergeCell ref="IA18:IK18"/>
    <mergeCell ref="FG18:FL18"/>
    <mergeCell ref="FM18:FR18"/>
    <mergeCell ref="FS18:FX18"/>
    <mergeCell ref="FY18:GD18"/>
    <mergeCell ref="GE18:GJ18"/>
    <mergeCell ref="GK18:GP18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HC19:HH19"/>
    <mergeCell ref="CY19:DD19"/>
    <mergeCell ref="HI19:HN19"/>
    <mergeCell ref="HO19:HZ19"/>
    <mergeCell ref="IA19:IK19"/>
    <mergeCell ref="IL19:IR19"/>
    <mergeCell ref="A20:W20"/>
    <mergeCell ref="X20:AC20"/>
    <mergeCell ref="AD20:AJ20"/>
    <mergeCell ref="AK20:AP20"/>
    <mergeCell ref="AQ20:AV20"/>
    <mergeCell ref="FS19:FX19"/>
    <mergeCell ref="FY19:GD19"/>
    <mergeCell ref="GE19:GJ19"/>
    <mergeCell ref="GK19:GP19"/>
    <mergeCell ref="GQ19:GV19"/>
    <mergeCell ref="GW19:HB19"/>
    <mergeCell ref="EO19:ET19"/>
    <mergeCell ref="EU19:EZ19"/>
    <mergeCell ref="FA19:FD19"/>
    <mergeCell ref="FE19:FF19"/>
    <mergeCell ref="FG19:FL19"/>
    <mergeCell ref="FM19:FR19"/>
    <mergeCell ref="DE19:DJ19"/>
    <mergeCell ref="HO20:HZ20"/>
    <mergeCell ref="IA20:IK20"/>
    <mergeCell ref="IL20:IR20"/>
    <mergeCell ref="A21:W21"/>
    <mergeCell ref="X21:AC21"/>
    <mergeCell ref="AD21:AJ21"/>
    <mergeCell ref="AK21:AP21"/>
    <mergeCell ref="AQ21:AV21"/>
    <mergeCell ref="AW21:BB21"/>
    <mergeCell ref="BC21:BH21"/>
    <mergeCell ref="GE20:GJ20"/>
    <mergeCell ref="GK20:GP20"/>
    <mergeCell ref="GQ20:GV20"/>
    <mergeCell ref="GW20:HB20"/>
    <mergeCell ref="HC20:HH20"/>
    <mergeCell ref="HI20:HN20"/>
    <mergeCell ref="FA20:FD20"/>
    <mergeCell ref="FE20:FF20"/>
    <mergeCell ref="FG20:FL20"/>
    <mergeCell ref="FM20:FR20"/>
    <mergeCell ref="FS20:FX20"/>
    <mergeCell ref="FY20:GD20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EC21:EH21"/>
    <mergeCell ref="EI21:EN21"/>
    <mergeCell ref="EO21:ET21"/>
    <mergeCell ref="EU21:EZ21"/>
    <mergeCell ref="FA21:FD21"/>
    <mergeCell ref="FE21:FF21"/>
    <mergeCell ref="CS21:CX21"/>
    <mergeCell ref="CY21:DD21"/>
    <mergeCell ref="DE21:DJ21"/>
    <mergeCell ref="DK21:DP21"/>
    <mergeCell ref="DQ21:DV21"/>
    <mergeCell ref="DW21:EB21"/>
    <mergeCell ref="BI21:BN21"/>
    <mergeCell ref="BO21:BT21"/>
    <mergeCell ref="BU21:BZ21"/>
    <mergeCell ref="CA21:CF21"/>
    <mergeCell ref="CG21:CL21"/>
    <mergeCell ref="CM21:CR21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IL21:IR21"/>
    <mergeCell ref="A22:W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GQ21:GV21"/>
    <mergeCell ref="GW21:HB21"/>
    <mergeCell ref="HC21:HH21"/>
    <mergeCell ref="HI21:HN21"/>
    <mergeCell ref="HO21:HZ21"/>
    <mergeCell ref="IA21:IK21"/>
    <mergeCell ref="FG21:FL21"/>
    <mergeCell ref="FM21:FR21"/>
    <mergeCell ref="FS21:FX21"/>
    <mergeCell ref="FY21:GD21"/>
    <mergeCell ref="GE21:GJ21"/>
    <mergeCell ref="GK21:GP21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HC22:HH22"/>
    <mergeCell ref="CY22:DD22"/>
    <mergeCell ref="HI22:HN22"/>
    <mergeCell ref="HO22:HZ22"/>
    <mergeCell ref="IA22:IK22"/>
    <mergeCell ref="IL22:IR22"/>
    <mergeCell ref="A23:W23"/>
    <mergeCell ref="X23:AC23"/>
    <mergeCell ref="AD23:AJ23"/>
    <mergeCell ref="AK23:AP23"/>
    <mergeCell ref="AQ23:AV23"/>
    <mergeCell ref="FS22:FX22"/>
    <mergeCell ref="FY22:GD22"/>
    <mergeCell ref="GE22:GJ22"/>
    <mergeCell ref="GK22:GP22"/>
    <mergeCell ref="GQ22:GV22"/>
    <mergeCell ref="GW22:HB22"/>
    <mergeCell ref="EO22:ET22"/>
    <mergeCell ref="EU22:EZ22"/>
    <mergeCell ref="FA22:FD22"/>
    <mergeCell ref="FE22:FF22"/>
    <mergeCell ref="FG22:FL22"/>
    <mergeCell ref="FM22:FR22"/>
    <mergeCell ref="DE22:DJ22"/>
    <mergeCell ref="HO23:HZ23"/>
    <mergeCell ref="IA23:IK23"/>
    <mergeCell ref="IL23:IR23"/>
    <mergeCell ref="A24:W24"/>
    <mergeCell ref="X24:AC24"/>
    <mergeCell ref="AD24:AJ24"/>
    <mergeCell ref="AK24:AP24"/>
    <mergeCell ref="AQ24:AV24"/>
    <mergeCell ref="AW24:BB24"/>
    <mergeCell ref="BC24:BH24"/>
    <mergeCell ref="GE23:GJ23"/>
    <mergeCell ref="GK23:GP23"/>
    <mergeCell ref="GQ23:GV23"/>
    <mergeCell ref="GW23:HB23"/>
    <mergeCell ref="HC23:HH23"/>
    <mergeCell ref="HI23:HN23"/>
    <mergeCell ref="FA23:FD23"/>
    <mergeCell ref="FE23:FF23"/>
    <mergeCell ref="FG23:FL23"/>
    <mergeCell ref="FM23:FR23"/>
    <mergeCell ref="FS23:FX23"/>
    <mergeCell ref="FY23:GD23"/>
    <mergeCell ref="DQ23:DV23"/>
    <mergeCell ref="DW23:EB23"/>
    <mergeCell ref="EC23:EH23"/>
    <mergeCell ref="EI23:EN23"/>
    <mergeCell ref="EO23:ET23"/>
    <mergeCell ref="EU23:EZ23"/>
    <mergeCell ref="CG23:CL23"/>
    <mergeCell ref="CM23:CR23"/>
    <mergeCell ref="CS23:CX23"/>
    <mergeCell ref="CY23:DD23"/>
    <mergeCell ref="EC24:EH24"/>
    <mergeCell ref="EI24:EN24"/>
    <mergeCell ref="EO24:ET24"/>
    <mergeCell ref="EU24:EZ24"/>
    <mergeCell ref="FA24:FD24"/>
    <mergeCell ref="FE24:FF24"/>
    <mergeCell ref="CS24:CX24"/>
    <mergeCell ref="CY24:DD24"/>
    <mergeCell ref="DE24:DJ24"/>
    <mergeCell ref="DK24:DP24"/>
    <mergeCell ref="DQ24:DV24"/>
    <mergeCell ref="DW24:EB24"/>
    <mergeCell ref="BI24:BN24"/>
    <mergeCell ref="BO24:BT24"/>
    <mergeCell ref="BU24:BZ24"/>
    <mergeCell ref="CA24:CF24"/>
    <mergeCell ref="CG24:CL24"/>
    <mergeCell ref="CM24:CR24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IL24:IR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GQ24:GV24"/>
    <mergeCell ref="GW24:HB24"/>
    <mergeCell ref="HC24:HH24"/>
    <mergeCell ref="HI24:HN24"/>
    <mergeCell ref="HO24:HZ24"/>
    <mergeCell ref="IA24:IK24"/>
    <mergeCell ref="FG24:FL24"/>
    <mergeCell ref="FM24:FR24"/>
    <mergeCell ref="FS24:FX24"/>
    <mergeCell ref="FY24:GD24"/>
    <mergeCell ref="GE24:GJ24"/>
    <mergeCell ref="GK24:GP24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HC25:HH25"/>
    <mergeCell ref="CY25:DD25"/>
    <mergeCell ref="HI25:HN25"/>
    <mergeCell ref="HO25:HZ25"/>
    <mergeCell ref="IA25:IK25"/>
    <mergeCell ref="IL25:IR25"/>
    <mergeCell ref="A26:W26"/>
    <mergeCell ref="X26:AC26"/>
    <mergeCell ref="AD26:AJ26"/>
    <mergeCell ref="AK26:AP26"/>
    <mergeCell ref="AQ26:AV26"/>
    <mergeCell ref="FS25:FX25"/>
    <mergeCell ref="FY25:GD25"/>
    <mergeCell ref="GE25:GJ25"/>
    <mergeCell ref="GK25:GP25"/>
    <mergeCell ref="GQ25:GV25"/>
    <mergeCell ref="GW25:HB25"/>
    <mergeCell ref="EO25:ET25"/>
    <mergeCell ref="EU25:EZ25"/>
    <mergeCell ref="FA25:FD25"/>
    <mergeCell ref="FE25:FF25"/>
    <mergeCell ref="FG25:FL25"/>
    <mergeCell ref="FM25:FR25"/>
    <mergeCell ref="DE25:DJ25"/>
    <mergeCell ref="HO26:HZ26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GE26:GJ26"/>
    <mergeCell ref="GK26:GP26"/>
    <mergeCell ref="GQ26:GV26"/>
    <mergeCell ref="GW26:HB26"/>
    <mergeCell ref="HC26:HH26"/>
    <mergeCell ref="HI26:HN26"/>
    <mergeCell ref="FA26:FD26"/>
    <mergeCell ref="FE26:FF26"/>
    <mergeCell ref="FG26:FL26"/>
    <mergeCell ref="FM26:FR26"/>
    <mergeCell ref="FS26:FX26"/>
    <mergeCell ref="FY26:GD26"/>
    <mergeCell ref="DQ26:DV26"/>
    <mergeCell ref="DW26:EB26"/>
    <mergeCell ref="EC26:EH26"/>
    <mergeCell ref="EI26:EN26"/>
    <mergeCell ref="EO26:ET26"/>
    <mergeCell ref="EU26:EZ26"/>
    <mergeCell ref="CG26:CL26"/>
    <mergeCell ref="CM26:CR26"/>
    <mergeCell ref="CS26:CX26"/>
    <mergeCell ref="CY26:DD26"/>
    <mergeCell ref="EC27:EH27"/>
    <mergeCell ref="EI27:EN27"/>
    <mergeCell ref="EO27:ET27"/>
    <mergeCell ref="EU27:EZ27"/>
    <mergeCell ref="FA27:FD27"/>
    <mergeCell ref="FE27:FF27"/>
    <mergeCell ref="CS27:CX27"/>
    <mergeCell ref="CY27:DD27"/>
    <mergeCell ref="DE27:DJ27"/>
    <mergeCell ref="DK27:DP27"/>
    <mergeCell ref="DQ27:DV27"/>
    <mergeCell ref="DW27:EB27"/>
    <mergeCell ref="BI27:BN27"/>
    <mergeCell ref="BO27:BT27"/>
    <mergeCell ref="BU27:BZ27"/>
    <mergeCell ref="CA27:CF27"/>
    <mergeCell ref="CG27:CL27"/>
    <mergeCell ref="CM27:CR27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IL27:IR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GQ27:GV27"/>
    <mergeCell ref="GW27:HB27"/>
    <mergeCell ref="HC27:HH27"/>
    <mergeCell ref="HI27:HN27"/>
    <mergeCell ref="HO27:HZ27"/>
    <mergeCell ref="IA27:IK27"/>
    <mergeCell ref="FG27:FL27"/>
    <mergeCell ref="FM27:FR27"/>
    <mergeCell ref="FS27:FX27"/>
    <mergeCell ref="FY27:GD27"/>
    <mergeCell ref="GE27:GJ27"/>
    <mergeCell ref="GK27:GP27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HC28:HH28"/>
    <mergeCell ref="CY28:DD28"/>
    <mergeCell ref="HI28:HN28"/>
    <mergeCell ref="HO28:HZ28"/>
    <mergeCell ref="IA28:IK28"/>
    <mergeCell ref="IL28:IR28"/>
    <mergeCell ref="A29:W29"/>
    <mergeCell ref="X29:AC29"/>
    <mergeCell ref="AD29:AJ29"/>
    <mergeCell ref="AK29:AP29"/>
    <mergeCell ref="AQ29:AV29"/>
    <mergeCell ref="FS28:FX28"/>
    <mergeCell ref="FY28:GD28"/>
    <mergeCell ref="GE28:GJ28"/>
    <mergeCell ref="GK28:GP28"/>
    <mergeCell ref="GQ28:GV28"/>
    <mergeCell ref="GW28:HB28"/>
    <mergeCell ref="EO28:ET28"/>
    <mergeCell ref="EU28:EZ28"/>
    <mergeCell ref="FA28:FD28"/>
    <mergeCell ref="FE28:FF28"/>
    <mergeCell ref="FG28:FL28"/>
    <mergeCell ref="FM28:FR28"/>
    <mergeCell ref="DE28:DJ28"/>
    <mergeCell ref="HO29:HZ29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GE29:GJ29"/>
    <mergeCell ref="GK29:GP29"/>
    <mergeCell ref="GQ29:GV29"/>
    <mergeCell ref="GW29:HB29"/>
    <mergeCell ref="HC29:HH29"/>
    <mergeCell ref="HI29:HN29"/>
    <mergeCell ref="FA29:FD29"/>
    <mergeCell ref="FE29:FF29"/>
    <mergeCell ref="FG29:FL29"/>
    <mergeCell ref="FM29:FR29"/>
    <mergeCell ref="FS29:FX29"/>
    <mergeCell ref="FY29:GD29"/>
    <mergeCell ref="DQ29:DV29"/>
    <mergeCell ref="DW29:EB29"/>
    <mergeCell ref="EC29:EH29"/>
    <mergeCell ref="EI29:EN29"/>
    <mergeCell ref="EO29:ET29"/>
    <mergeCell ref="EU29:EZ29"/>
    <mergeCell ref="CG29:CL29"/>
    <mergeCell ref="CM29:CR29"/>
    <mergeCell ref="CS29:CX29"/>
    <mergeCell ref="CY29:DD29"/>
    <mergeCell ref="EC30:EH30"/>
    <mergeCell ref="EI30:EN30"/>
    <mergeCell ref="EO30:ET30"/>
    <mergeCell ref="EU30:EZ30"/>
    <mergeCell ref="FA30:FD30"/>
    <mergeCell ref="FE30:FF30"/>
    <mergeCell ref="CS30:CX30"/>
    <mergeCell ref="CY30:DD30"/>
    <mergeCell ref="DE30:DJ30"/>
    <mergeCell ref="DK30:DP30"/>
    <mergeCell ref="DQ30:DV30"/>
    <mergeCell ref="DW30:EB30"/>
    <mergeCell ref="BI30:BN30"/>
    <mergeCell ref="BO30:BT30"/>
    <mergeCell ref="BU30:BZ30"/>
    <mergeCell ref="CA30:CF30"/>
    <mergeCell ref="CG30:CL30"/>
    <mergeCell ref="CM30:CR30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IL30:IR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GQ30:GV30"/>
    <mergeCell ref="GW30:HB30"/>
    <mergeCell ref="HC30:HH30"/>
    <mergeCell ref="HI30:HN30"/>
    <mergeCell ref="HO30:HZ30"/>
    <mergeCell ref="IA30:IK30"/>
    <mergeCell ref="FG30:FL30"/>
    <mergeCell ref="FM30:FR30"/>
    <mergeCell ref="FS30:FX30"/>
    <mergeCell ref="FY30:GD30"/>
    <mergeCell ref="GE30:GJ30"/>
    <mergeCell ref="GK30:GP30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HC31:HH31"/>
    <mergeCell ref="CY31:DD31"/>
    <mergeCell ref="HI31:HN31"/>
    <mergeCell ref="HO31:HZ31"/>
    <mergeCell ref="IA31:IK31"/>
    <mergeCell ref="IL31:IR31"/>
    <mergeCell ref="A32:W32"/>
    <mergeCell ref="X32:AC32"/>
    <mergeCell ref="AD32:AJ32"/>
    <mergeCell ref="AK32:AP32"/>
    <mergeCell ref="AQ32:AV32"/>
    <mergeCell ref="FS31:FX31"/>
    <mergeCell ref="FY31:GD31"/>
    <mergeCell ref="GE31:GJ31"/>
    <mergeCell ref="GK31:GP31"/>
    <mergeCell ref="GQ31:GV31"/>
    <mergeCell ref="GW31:HB31"/>
    <mergeCell ref="EO31:ET31"/>
    <mergeCell ref="EU31:EZ31"/>
    <mergeCell ref="FA31:FD31"/>
    <mergeCell ref="FE31:FF31"/>
    <mergeCell ref="FG31:FL31"/>
    <mergeCell ref="FM31:FR31"/>
    <mergeCell ref="DE31:DJ31"/>
    <mergeCell ref="HO32:HZ32"/>
    <mergeCell ref="IA32:IK32"/>
    <mergeCell ref="IL32:IR32"/>
    <mergeCell ref="A33:W33"/>
    <mergeCell ref="X33:AC33"/>
    <mergeCell ref="AD33:AJ33"/>
    <mergeCell ref="AK33:AP33"/>
    <mergeCell ref="AQ33:AV33"/>
    <mergeCell ref="AW33:BB33"/>
    <mergeCell ref="BC33:BH33"/>
    <mergeCell ref="GE32:GJ32"/>
    <mergeCell ref="GK32:GP32"/>
    <mergeCell ref="GQ32:GV32"/>
    <mergeCell ref="GW32:HB32"/>
    <mergeCell ref="HC32:HH32"/>
    <mergeCell ref="HI32:HN32"/>
    <mergeCell ref="FA32:FD32"/>
    <mergeCell ref="FE32:FF32"/>
    <mergeCell ref="FG32:FL32"/>
    <mergeCell ref="FM32:FR32"/>
    <mergeCell ref="FS32:FX32"/>
    <mergeCell ref="FY32:GD32"/>
    <mergeCell ref="DQ32:DV32"/>
    <mergeCell ref="DW32:EB32"/>
    <mergeCell ref="EC32:EH32"/>
    <mergeCell ref="EI32:EN32"/>
    <mergeCell ref="EO32:ET32"/>
    <mergeCell ref="EU32:EZ32"/>
    <mergeCell ref="CG32:CL32"/>
    <mergeCell ref="CM32:CR32"/>
    <mergeCell ref="CS32:CX32"/>
    <mergeCell ref="CY32:DD32"/>
    <mergeCell ref="EC33:EH33"/>
    <mergeCell ref="EI33:EN33"/>
    <mergeCell ref="EO33:ET33"/>
    <mergeCell ref="EU33:EZ33"/>
    <mergeCell ref="FA33:FD33"/>
    <mergeCell ref="FE33:FF33"/>
    <mergeCell ref="CS33:CX33"/>
    <mergeCell ref="CY33:DD33"/>
    <mergeCell ref="DE33:DJ33"/>
    <mergeCell ref="DK33:DP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GQ33:GV33"/>
    <mergeCell ref="GW33:HB33"/>
    <mergeCell ref="HC33:HH33"/>
    <mergeCell ref="HI33:HN33"/>
    <mergeCell ref="HO33:HZ33"/>
    <mergeCell ref="IA33:IK33"/>
    <mergeCell ref="FG33:FL33"/>
    <mergeCell ref="FM33:FR33"/>
    <mergeCell ref="FS33:FX33"/>
    <mergeCell ref="FY33:GD33"/>
    <mergeCell ref="GE33:GJ33"/>
    <mergeCell ref="GK33:GP33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HC34:HH34"/>
    <mergeCell ref="CY34:DD34"/>
    <mergeCell ref="HI34:HN34"/>
    <mergeCell ref="HO34:HZ34"/>
    <mergeCell ref="IA34:IK34"/>
    <mergeCell ref="IL34:IR34"/>
    <mergeCell ref="A35:W35"/>
    <mergeCell ref="X35:AC35"/>
    <mergeCell ref="AD35:AJ35"/>
    <mergeCell ref="AK35:AP35"/>
    <mergeCell ref="AQ35:AV35"/>
    <mergeCell ref="FS34:FX34"/>
    <mergeCell ref="FY34:GD34"/>
    <mergeCell ref="GE34:GJ34"/>
    <mergeCell ref="GK34:GP34"/>
    <mergeCell ref="GQ34:GV34"/>
    <mergeCell ref="GW34:HB34"/>
    <mergeCell ref="EO34:ET34"/>
    <mergeCell ref="EU34:EZ34"/>
    <mergeCell ref="FA34:FD34"/>
    <mergeCell ref="FE34:FF34"/>
    <mergeCell ref="FG34:FL34"/>
    <mergeCell ref="FM34:FR34"/>
    <mergeCell ref="DE34:DJ34"/>
    <mergeCell ref="HO35:HZ35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GE35:GJ35"/>
    <mergeCell ref="GK35:GP35"/>
    <mergeCell ref="GQ35:GV35"/>
    <mergeCell ref="GW35:HB35"/>
    <mergeCell ref="HC35:HH35"/>
    <mergeCell ref="HI35:HN35"/>
    <mergeCell ref="FA35:FD35"/>
    <mergeCell ref="FE35:FF35"/>
    <mergeCell ref="FG35:FL35"/>
    <mergeCell ref="FM35:FR35"/>
    <mergeCell ref="FS35:FX35"/>
    <mergeCell ref="FY35:GD35"/>
    <mergeCell ref="DQ35:DV35"/>
    <mergeCell ref="DW35:EB35"/>
    <mergeCell ref="EC35:EH35"/>
    <mergeCell ref="EI35:EN35"/>
    <mergeCell ref="EO35:ET35"/>
    <mergeCell ref="EU35:EZ35"/>
    <mergeCell ref="CG35:CL35"/>
    <mergeCell ref="CM35:CR35"/>
    <mergeCell ref="CS35:CX35"/>
    <mergeCell ref="CY35:DD35"/>
    <mergeCell ref="EC36:EH36"/>
    <mergeCell ref="EI36:EN36"/>
    <mergeCell ref="EO36:ET36"/>
    <mergeCell ref="EU36:EZ36"/>
    <mergeCell ref="FA36:FD36"/>
    <mergeCell ref="FE36:FF36"/>
    <mergeCell ref="CS36:CX36"/>
    <mergeCell ref="CY36:DD36"/>
    <mergeCell ref="DE36:DJ36"/>
    <mergeCell ref="DK36:DP36"/>
    <mergeCell ref="DQ36:DV36"/>
    <mergeCell ref="DW36:EB36"/>
    <mergeCell ref="BI36:BM36"/>
    <mergeCell ref="BO36:BT36"/>
    <mergeCell ref="BU36:BY36"/>
    <mergeCell ref="CA36:CF36"/>
    <mergeCell ref="CG36:CL36"/>
    <mergeCell ref="CM36:CP36"/>
    <mergeCell ref="DK37:DP37"/>
    <mergeCell ref="DQ37:DV37"/>
    <mergeCell ref="DW37:EB37"/>
    <mergeCell ref="EC37:EH37"/>
    <mergeCell ref="EI37:EN37"/>
    <mergeCell ref="BU37:BY37"/>
    <mergeCell ref="CA37:CF37"/>
    <mergeCell ref="CG37:CL37"/>
    <mergeCell ref="CM37:CP37"/>
    <mergeCell ref="CS37:CX37"/>
    <mergeCell ref="IL36:IR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GQ36:GV36"/>
    <mergeCell ref="GW36:HB36"/>
    <mergeCell ref="HC36:HH36"/>
    <mergeCell ref="HI36:HN36"/>
    <mergeCell ref="HO36:HZ36"/>
    <mergeCell ref="IA36:IK36"/>
    <mergeCell ref="FG36:FL36"/>
    <mergeCell ref="FM36:FR36"/>
    <mergeCell ref="FS36:FX36"/>
    <mergeCell ref="FY36:GD36"/>
    <mergeCell ref="GE36:GJ36"/>
    <mergeCell ref="GK36:GP36"/>
    <mergeCell ref="DE38:DJ38"/>
    <mergeCell ref="DK38:DP38"/>
    <mergeCell ref="AW38:BB38"/>
    <mergeCell ref="BC38:BH38"/>
    <mergeCell ref="BI38:BN38"/>
    <mergeCell ref="BO38:BT38"/>
    <mergeCell ref="BU38:BY38"/>
    <mergeCell ref="CA38:CF38"/>
    <mergeCell ref="HC37:HH37"/>
    <mergeCell ref="CY37:DD37"/>
    <mergeCell ref="HI37:HN37"/>
    <mergeCell ref="HO37:HZ37"/>
    <mergeCell ref="IA37:IK37"/>
    <mergeCell ref="IL37:IQ37"/>
    <mergeCell ref="A38:W38"/>
    <mergeCell ref="X38:AC38"/>
    <mergeCell ref="AD38:AJ38"/>
    <mergeCell ref="AK38:AP38"/>
    <mergeCell ref="AQ38:AV38"/>
    <mergeCell ref="FS37:FX37"/>
    <mergeCell ref="FY37:GD37"/>
    <mergeCell ref="GE37:GJ37"/>
    <mergeCell ref="GK37:GP37"/>
    <mergeCell ref="GQ37:GV37"/>
    <mergeCell ref="GW37:HB37"/>
    <mergeCell ref="EO37:ET37"/>
    <mergeCell ref="EU37:EZ37"/>
    <mergeCell ref="FA37:FD37"/>
    <mergeCell ref="FE37:FF37"/>
    <mergeCell ref="FG37:FL37"/>
    <mergeCell ref="FM37:FR37"/>
    <mergeCell ref="DE37:DJ37"/>
    <mergeCell ref="HO38:HZ38"/>
    <mergeCell ref="IA38:IK38"/>
    <mergeCell ref="IL38:IQ38"/>
    <mergeCell ref="A39:W39"/>
    <mergeCell ref="X39:AC39"/>
    <mergeCell ref="AD39:AJ39"/>
    <mergeCell ref="AK39:AP39"/>
    <mergeCell ref="AQ39:AV39"/>
    <mergeCell ref="AW39:BB39"/>
    <mergeCell ref="BC39:BH39"/>
    <mergeCell ref="GE38:GJ38"/>
    <mergeCell ref="GK38:GP38"/>
    <mergeCell ref="GQ38:GV38"/>
    <mergeCell ref="GW38:HB38"/>
    <mergeCell ref="HC38:HH38"/>
    <mergeCell ref="HI38:HN38"/>
    <mergeCell ref="FA38:FD38"/>
    <mergeCell ref="FE38:FF38"/>
    <mergeCell ref="FG38:FL38"/>
    <mergeCell ref="FM38:FR38"/>
    <mergeCell ref="FS38:FX38"/>
    <mergeCell ref="FY38:GD38"/>
    <mergeCell ref="DQ38:DV38"/>
    <mergeCell ref="DW38:EB38"/>
    <mergeCell ref="EC38:EH38"/>
    <mergeCell ref="EI38:EN38"/>
    <mergeCell ref="EO38:ET38"/>
    <mergeCell ref="EU38:EZ38"/>
    <mergeCell ref="CG38:CL38"/>
    <mergeCell ref="CM38:CP38"/>
    <mergeCell ref="CS38:CX38"/>
    <mergeCell ref="CY38:DD38"/>
    <mergeCell ref="EC39:EH39"/>
    <mergeCell ref="EI39:EN39"/>
    <mergeCell ref="EO39:ET39"/>
    <mergeCell ref="EU39:EZ39"/>
    <mergeCell ref="FA39:FD39"/>
    <mergeCell ref="FE39:FF39"/>
    <mergeCell ref="CS39:CX39"/>
    <mergeCell ref="CY39:DD39"/>
    <mergeCell ref="DE39:DJ39"/>
    <mergeCell ref="DK39:DP39"/>
    <mergeCell ref="DQ39:DV39"/>
    <mergeCell ref="DW39:EB39"/>
    <mergeCell ref="BI39:BN39"/>
    <mergeCell ref="BO39:BT39"/>
    <mergeCell ref="BU39:BY39"/>
    <mergeCell ref="CA39:CF39"/>
    <mergeCell ref="CG39:CL39"/>
    <mergeCell ref="CM39:CP39"/>
    <mergeCell ref="DK40:DP40"/>
    <mergeCell ref="DQ40:DV40"/>
    <mergeCell ref="DW40:EB40"/>
    <mergeCell ref="EC40:EH40"/>
    <mergeCell ref="EI40:EN40"/>
    <mergeCell ref="BU40:BY40"/>
    <mergeCell ref="CA40:CF40"/>
    <mergeCell ref="CG40:CL40"/>
    <mergeCell ref="CM40:CP40"/>
    <mergeCell ref="CS40:CX40"/>
    <mergeCell ref="IL39:IQ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GQ39:GV39"/>
    <mergeCell ref="GW39:HB39"/>
    <mergeCell ref="HC39:HH39"/>
    <mergeCell ref="HI39:HN39"/>
    <mergeCell ref="HO39:HZ39"/>
    <mergeCell ref="IA39:IK39"/>
    <mergeCell ref="FG39:FL39"/>
    <mergeCell ref="FM39:FR39"/>
    <mergeCell ref="FS39:FX39"/>
    <mergeCell ref="FY39:GD39"/>
    <mergeCell ref="GE39:GJ39"/>
    <mergeCell ref="GK39:GP39"/>
    <mergeCell ref="DE41:DJ41"/>
    <mergeCell ref="DK41:DP41"/>
    <mergeCell ref="AW41:BB41"/>
    <mergeCell ref="BC41:BH41"/>
    <mergeCell ref="BI41:BN41"/>
    <mergeCell ref="BO41:BT41"/>
    <mergeCell ref="BU41:BY41"/>
    <mergeCell ref="CA41:CF41"/>
    <mergeCell ref="HC40:HH40"/>
    <mergeCell ref="CY40:DD40"/>
    <mergeCell ref="HI40:HN40"/>
    <mergeCell ref="HO40:HZ40"/>
    <mergeCell ref="IA40:IK40"/>
    <mergeCell ref="IL40:IR40"/>
    <mergeCell ref="A41:W41"/>
    <mergeCell ref="X41:AC41"/>
    <mergeCell ref="AD41:AJ41"/>
    <mergeCell ref="AK41:AP41"/>
    <mergeCell ref="AQ41:AV41"/>
    <mergeCell ref="FS40:FX40"/>
    <mergeCell ref="FY40:GD40"/>
    <mergeCell ref="GE40:GJ40"/>
    <mergeCell ref="GK40:GP40"/>
    <mergeCell ref="GQ40:GV40"/>
    <mergeCell ref="GW40:HB40"/>
    <mergeCell ref="EO40:ET40"/>
    <mergeCell ref="EU40:EZ40"/>
    <mergeCell ref="FA40:FD40"/>
    <mergeCell ref="FE40:FF40"/>
    <mergeCell ref="FG40:FL40"/>
    <mergeCell ref="FM40:FR40"/>
    <mergeCell ref="DE40:DJ40"/>
    <mergeCell ref="HO41:HZ41"/>
    <mergeCell ref="IA41:IK41"/>
    <mergeCell ref="IL41:IQ41"/>
    <mergeCell ref="A42:W42"/>
    <mergeCell ref="X42:AC42"/>
    <mergeCell ref="AD42:AJ42"/>
    <mergeCell ref="AK42:AP42"/>
    <mergeCell ref="AQ42:AV42"/>
    <mergeCell ref="AW42:BB42"/>
    <mergeCell ref="BC42:BH42"/>
    <mergeCell ref="GE41:GJ41"/>
    <mergeCell ref="GK41:GP41"/>
    <mergeCell ref="GQ41:GV41"/>
    <mergeCell ref="GW41:HB41"/>
    <mergeCell ref="HC41:HH41"/>
    <mergeCell ref="HI41:HN41"/>
    <mergeCell ref="FA41:FD41"/>
    <mergeCell ref="FE41:FF41"/>
    <mergeCell ref="FG41:FL41"/>
    <mergeCell ref="FM41:FR41"/>
    <mergeCell ref="FS41:FX41"/>
    <mergeCell ref="FY41:GD41"/>
    <mergeCell ref="DQ41:DV41"/>
    <mergeCell ref="DW41:EB41"/>
    <mergeCell ref="EC41:EH41"/>
    <mergeCell ref="EI41:EN41"/>
    <mergeCell ref="EO41:ET41"/>
    <mergeCell ref="EU41:EZ41"/>
    <mergeCell ref="CG41:CL41"/>
    <mergeCell ref="CM41:CP41"/>
    <mergeCell ref="CS41:CX41"/>
    <mergeCell ref="CY41:DD41"/>
    <mergeCell ref="EC42:EH42"/>
    <mergeCell ref="EI42:EN42"/>
    <mergeCell ref="EO42:ET42"/>
    <mergeCell ref="EU42:EZ42"/>
    <mergeCell ref="FA42:FD42"/>
    <mergeCell ref="FE42:FF42"/>
    <mergeCell ref="CS42:CX42"/>
    <mergeCell ref="CY42:DD42"/>
    <mergeCell ref="DE42:DJ42"/>
    <mergeCell ref="DK42:DP42"/>
    <mergeCell ref="DQ42:DV42"/>
    <mergeCell ref="DW42:EB42"/>
    <mergeCell ref="BI42:BN42"/>
    <mergeCell ref="BO42:BT42"/>
    <mergeCell ref="BU42:BY42"/>
    <mergeCell ref="CA42:CF42"/>
    <mergeCell ref="CG42:CL42"/>
    <mergeCell ref="CM42:CP42"/>
    <mergeCell ref="DK43:DP43"/>
    <mergeCell ref="DQ43:DV43"/>
    <mergeCell ref="DW43:EB43"/>
    <mergeCell ref="EC43:EH43"/>
    <mergeCell ref="EI43:EN43"/>
    <mergeCell ref="BU43:BY43"/>
    <mergeCell ref="CA43:CF43"/>
    <mergeCell ref="CG43:CL43"/>
    <mergeCell ref="CM43:CP43"/>
    <mergeCell ref="CS43:CX43"/>
    <mergeCell ref="IL42:IQ42"/>
    <mergeCell ref="A43:W43"/>
    <mergeCell ref="X43:AC43"/>
    <mergeCell ref="AD43:AJ43"/>
    <mergeCell ref="AK43:AP43"/>
    <mergeCell ref="AQ43:AV43"/>
    <mergeCell ref="AW43:BB43"/>
    <mergeCell ref="BC43:BH43"/>
    <mergeCell ref="BI43:BN43"/>
    <mergeCell ref="BO43:BT43"/>
    <mergeCell ref="GQ42:GV42"/>
    <mergeCell ref="GW42:HB42"/>
    <mergeCell ref="HC42:HH42"/>
    <mergeCell ref="HI42:HN42"/>
    <mergeCell ref="HO42:HZ42"/>
    <mergeCell ref="IA42:IK42"/>
    <mergeCell ref="FG42:FL42"/>
    <mergeCell ref="FM42:FR42"/>
    <mergeCell ref="FS42:FX42"/>
    <mergeCell ref="FY42:GD42"/>
    <mergeCell ref="GE42:GJ42"/>
    <mergeCell ref="GK42:GP42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HC43:HH43"/>
    <mergeCell ref="CY43:DD43"/>
    <mergeCell ref="HI43:HN43"/>
    <mergeCell ref="HO43:HZ43"/>
    <mergeCell ref="IA43:IK43"/>
    <mergeCell ref="IL43:IR43"/>
    <mergeCell ref="A44:W44"/>
    <mergeCell ref="X44:AC44"/>
    <mergeCell ref="AD44:AJ44"/>
    <mergeCell ref="AK44:AP44"/>
    <mergeCell ref="AQ44:AV44"/>
    <mergeCell ref="FS43:FX43"/>
    <mergeCell ref="FY43:GD43"/>
    <mergeCell ref="GE43:GJ43"/>
    <mergeCell ref="GK43:GP43"/>
    <mergeCell ref="GQ43:GV43"/>
    <mergeCell ref="GW43:HB43"/>
    <mergeCell ref="EO43:ET43"/>
    <mergeCell ref="EU43:EZ43"/>
    <mergeCell ref="FA43:FD43"/>
    <mergeCell ref="FE43:FF43"/>
    <mergeCell ref="FG43:FL43"/>
    <mergeCell ref="FM43:FR43"/>
    <mergeCell ref="DE43:DJ43"/>
    <mergeCell ref="HO44:HZ44"/>
    <mergeCell ref="IA44:IK44"/>
    <mergeCell ref="IL44:IR44"/>
    <mergeCell ref="A45:W45"/>
    <mergeCell ref="X45:AC45"/>
    <mergeCell ref="AD45:AJ45"/>
    <mergeCell ref="AK45:AP45"/>
    <mergeCell ref="AQ45:AV45"/>
    <mergeCell ref="AW45:BB45"/>
    <mergeCell ref="BC45:BH45"/>
    <mergeCell ref="GE44:GJ44"/>
    <mergeCell ref="GK44:GP44"/>
    <mergeCell ref="GQ44:GV44"/>
    <mergeCell ref="GW44:HB44"/>
    <mergeCell ref="HC44:HH44"/>
    <mergeCell ref="HI44:HN44"/>
    <mergeCell ref="FA44:FD44"/>
    <mergeCell ref="FE44:FF44"/>
    <mergeCell ref="FG44:FL44"/>
    <mergeCell ref="FM44:FR44"/>
    <mergeCell ref="FS44:FX44"/>
    <mergeCell ref="FY44:GD44"/>
    <mergeCell ref="DQ44:DV44"/>
    <mergeCell ref="DW44:EB44"/>
    <mergeCell ref="EC44:EH44"/>
    <mergeCell ref="EI44:EN44"/>
    <mergeCell ref="EO44:ET44"/>
    <mergeCell ref="EU44:EZ44"/>
    <mergeCell ref="CG44:CL44"/>
    <mergeCell ref="CM44:CR44"/>
    <mergeCell ref="CS44:CX44"/>
    <mergeCell ref="CY44:DD44"/>
    <mergeCell ref="FS45:FX45"/>
    <mergeCell ref="FY45:GD45"/>
    <mergeCell ref="GE45:GJ45"/>
    <mergeCell ref="GK45:GP45"/>
    <mergeCell ref="EC45:EH45"/>
    <mergeCell ref="EI45:EN45"/>
    <mergeCell ref="EO45:ET45"/>
    <mergeCell ref="EU45:EZ45"/>
    <mergeCell ref="FA45:FD45"/>
    <mergeCell ref="FE45:FF45"/>
    <mergeCell ref="CS45:CX45"/>
    <mergeCell ref="CY45:DD45"/>
    <mergeCell ref="DE45:DJ45"/>
    <mergeCell ref="DK45:DP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CG47:CL47"/>
    <mergeCell ref="CM47:CR47"/>
    <mergeCell ref="CS47:CX47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BO46:BT46"/>
    <mergeCell ref="GQ45:GV45"/>
    <mergeCell ref="GW45:HB45"/>
    <mergeCell ref="HC45:HH45"/>
    <mergeCell ref="HI45:HN45"/>
    <mergeCell ref="HO45:HZ45"/>
    <mergeCell ref="IA45:IK45"/>
    <mergeCell ref="FG45:FL45"/>
    <mergeCell ref="FM45:FR45"/>
    <mergeCell ref="BU47:BZ47"/>
    <mergeCell ref="CA47:CF47"/>
    <mergeCell ref="HC46:HH46"/>
    <mergeCell ref="HI46:HN46"/>
    <mergeCell ref="HO46:HZ46"/>
    <mergeCell ref="IA46:IK46"/>
    <mergeCell ref="IL46:IR46"/>
    <mergeCell ref="BU48:BY48"/>
    <mergeCell ref="CA48:CF48"/>
    <mergeCell ref="CG48:CL48"/>
    <mergeCell ref="CM48:CP48"/>
    <mergeCell ref="HO47:HZ47"/>
    <mergeCell ref="IA47:IK47"/>
    <mergeCell ref="IL47:IR47"/>
    <mergeCell ref="A47:W47"/>
    <mergeCell ref="X47:AC47"/>
    <mergeCell ref="AD47:AJ47"/>
    <mergeCell ref="AK47:AP47"/>
    <mergeCell ref="AQ47:AV47"/>
    <mergeCell ref="FS46:FX46"/>
    <mergeCell ref="FY46:GD46"/>
    <mergeCell ref="GE46:GJ46"/>
    <mergeCell ref="GK46:GP46"/>
    <mergeCell ref="GQ46:GV46"/>
    <mergeCell ref="GW46:HB46"/>
    <mergeCell ref="EO46:ET46"/>
    <mergeCell ref="EU46:EZ46"/>
    <mergeCell ref="FA46:FD46"/>
    <mergeCell ref="FE46:FF46"/>
    <mergeCell ref="FG46:FL46"/>
    <mergeCell ref="FM46:FR46"/>
    <mergeCell ref="DE46:DJ46"/>
    <mergeCell ref="A48:W48"/>
    <mergeCell ref="X48:AC48"/>
    <mergeCell ref="AD48:AJ48"/>
    <mergeCell ref="AK48:AP48"/>
    <mergeCell ref="AQ48:AV48"/>
    <mergeCell ref="AW48:BB48"/>
    <mergeCell ref="BC48:BH48"/>
    <mergeCell ref="GE47:GJ47"/>
    <mergeCell ref="GK47:GP47"/>
    <mergeCell ref="GQ47:GV47"/>
    <mergeCell ref="GW47:HB47"/>
    <mergeCell ref="HC47:HH47"/>
    <mergeCell ref="HI47:HN47"/>
    <mergeCell ref="FA47:FD47"/>
    <mergeCell ref="FE47:FF47"/>
    <mergeCell ref="FG47:FL47"/>
    <mergeCell ref="FM47:FR47"/>
    <mergeCell ref="FS47:FX47"/>
    <mergeCell ref="FY47:GD47"/>
    <mergeCell ref="DQ47:DV47"/>
    <mergeCell ref="DW47:EB47"/>
    <mergeCell ref="EC47:EH47"/>
    <mergeCell ref="EI47:EN47"/>
    <mergeCell ref="EO47:ET47"/>
    <mergeCell ref="EU47:EZ47"/>
    <mergeCell ref="CY47:DD47"/>
    <mergeCell ref="DE47:DJ47"/>
    <mergeCell ref="DK47:DP47"/>
    <mergeCell ref="AW47:BB47"/>
    <mergeCell ref="BC47:BH47"/>
    <mergeCell ref="BI47:BN47"/>
    <mergeCell ref="BO47:BT47"/>
    <mergeCell ref="A49:W49"/>
    <mergeCell ref="X49:AC49"/>
    <mergeCell ref="AD49:AJ49"/>
    <mergeCell ref="AK49:AP49"/>
    <mergeCell ref="AQ49:AV49"/>
    <mergeCell ref="AW49:BB49"/>
    <mergeCell ref="GQ48:GV48"/>
    <mergeCell ref="HC48:HH48"/>
    <mergeCell ref="HI48:HN48"/>
    <mergeCell ref="HO48:HZ48"/>
    <mergeCell ref="IA48:IK48"/>
    <mergeCell ref="IL48:IQ48"/>
    <mergeCell ref="FG48:FL48"/>
    <mergeCell ref="FM48:FR48"/>
    <mergeCell ref="FS48:FX48"/>
    <mergeCell ref="FY48:GD48"/>
    <mergeCell ref="GE48:GJ48"/>
    <mergeCell ref="GK48:GP48"/>
    <mergeCell ref="EC48:EH48"/>
    <mergeCell ref="EI48:EN48"/>
    <mergeCell ref="EO48:ET48"/>
    <mergeCell ref="EU48:EZ48"/>
    <mergeCell ref="FA48:FD48"/>
    <mergeCell ref="FE48:FF48"/>
    <mergeCell ref="CS48:CX48"/>
    <mergeCell ref="CY48:DD48"/>
    <mergeCell ref="DE48:DJ48"/>
    <mergeCell ref="DK48:DP48"/>
    <mergeCell ref="DQ48:DV48"/>
    <mergeCell ref="DW48:EB48"/>
    <mergeCell ref="BI48:BN48"/>
    <mergeCell ref="BO48:BT48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D49"/>
    <mergeCell ref="CM49:CP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Y49"/>
    <mergeCell ref="CA49:CF49"/>
    <mergeCell ref="CG49:CL49"/>
    <mergeCell ref="FM50:FR50"/>
    <mergeCell ref="DE50:DJ50"/>
    <mergeCell ref="DK50:DP50"/>
    <mergeCell ref="DQ50:DV50"/>
    <mergeCell ref="DW50:EB50"/>
    <mergeCell ref="EC50:EH50"/>
    <mergeCell ref="EI50:EN50"/>
    <mergeCell ref="BU50:BY50"/>
    <mergeCell ref="CA50:CF50"/>
    <mergeCell ref="CG50:CL50"/>
    <mergeCell ref="CM50:CP50"/>
    <mergeCell ref="CS50:CX50"/>
    <mergeCell ref="CY50:DD50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GK49:GP49"/>
    <mergeCell ref="GQ49:GV49"/>
    <mergeCell ref="HC49:HH49"/>
    <mergeCell ref="HI49:HN49"/>
    <mergeCell ref="HO49:HZ49"/>
    <mergeCell ref="IA49:IK49"/>
    <mergeCell ref="FE49:FF49"/>
    <mergeCell ref="FG49:FL49"/>
    <mergeCell ref="FM49:FR49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Y51"/>
    <mergeCell ref="CA51:CF51"/>
    <mergeCell ref="CG51:CL51"/>
    <mergeCell ref="HI50:HN50"/>
    <mergeCell ref="HO50:HZ50"/>
    <mergeCell ref="IA50:IK50"/>
    <mergeCell ref="IL50:IR50"/>
    <mergeCell ref="A51:W51"/>
    <mergeCell ref="X51:AC51"/>
    <mergeCell ref="AD51:AJ51"/>
    <mergeCell ref="AK51:AP51"/>
    <mergeCell ref="AQ51:AV51"/>
    <mergeCell ref="AW51:BB51"/>
    <mergeCell ref="FS50:FX50"/>
    <mergeCell ref="FY50:GD50"/>
    <mergeCell ref="GE50:GJ50"/>
    <mergeCell ref="GK50:GP50"/>
    <mergeCell ref="GQ50:GV50"/>
    <mergeCell ref="HC50:HH50"/>
    <mergeCell ref="EO50:ET50"/>
    <mergeCell ref="EU50:EZ50"/>
    <mergeCell ref="FA50:FD50"/>
    <mergeCell ref="FE50:FF50"/>
    <mergeCell ref="FG50:FL50"/>
    <mergeCell ref="CM52:CP52"/>
    <mergeCell ref="CS52:CX52"/>
    <mergeCell ref="CY52:DD52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BO52:BT52"/>
    <mergeCell ref="GK51:GP51"/>
    <mergeCell ref="GQ51:GV51"/>
    <mergeCell ref="HC51:HH51"/>
    <mergeCell ref="HI51:HN51"/>
    <mergeCell ref="HO51:HZ51"/>
    <mergeCell ref="IA51:IK51"/>
    <mergeCell ref="FE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D51"/>
    <mergeCell ref="CM51:CP51"/>
    <mergeCell ref="CM53:CP53"/>
    <mergeCell ref="HI52:HN52"/>
    <mergeCell ref="HO52:HZ52"/>
    <mergeCell ref="IA52:IK52"/>
    <mergeCell ref="A53:W53"/>
    <mergeCell ref="X53:AC53"/>
    <mergeCell ref="AD53:AJ53"/>
    <mergeCell ref="AK53:AP53"/>
    <mergeCell ref="AQ53:AV53"/>
    <mergeCell ref="AW53:BB53"/>
    <mergeCell ref="BC53:BH53"/>
    <mergeCell ref="FS52:FX52"/>
    <mergeCell ref="FY52:GD52"/>
    <mergeCell ref="GE52:GJ52"/>
    <mergeCell ref="GK52:GP52"/>
    <mergeCell ref="GQ52:GV52"/>
    <mergeCell ref="HC52:HH52"/>
    <mergeCell ref="EO52:ET52"/>
    <mergeCell ref="EU52:EZ52"/>
    <mergeCell ref="FA52:FD52"/>
    <mergeCell ref="FE52:FF52"/>
    <mergeCell ref="FG52:FL52"/>
    <mergeCell ref="FM52:FR52"/>
    <mergeCell ref="DE52:DJ52"/>
    <mergeCell ref="DK52:DP52"/>
    <mergeCell ref="DQ52:DV52"/>
    <mergeCell ref="DW52:EB52"/>
    <mergeCell ref="EC52:EH52"/>
    <mergeCell ref="EI52:EN52"/>
    <mergeCell ref="BU52:BY52"/>
    <mergeCell ref="CA52:CF52"/>
    <mergeCell ref="CG52:CL52"/>
    <mergeCell ref="AK54:AP54"/>
    <mergeCell ref="AQ54:AV54"/>
    <mergeCell ref="AW54:BB54"/>
    <mergeCell ref="GQ53:GV53"/>
    <mergeCell ref="HC53:HH53"/>
    <mergeCell ref="HI53:HN53"/>
    <mergeCell ref="HO53:HZ53"/>
    <mergeCell ref="IA53:IK53"/>
    <mergeCell ref="IL53:IQ53"/>
    <mergeCell ref="FG53:FL53"/>
    <mergeCell ref="FM53:FR53"/>
    <mergeCell ref="FS53:FX53"/>
    <mergeCell ref="FY53:GD53"/>
    <mergeCell ref="GE53:GJ53"/>
    <mergeCell ref="GK53:GP53"/>
    <mergeCell ref="EC53:EH53"/>
    <mergeCell ref="EI53:EN53"/>
    <mergeCell ref="EO53:ET53"/>
    <mergeCell ref="EU53:EZ53"/>
    <mergeCell ref="FA53:FD53"/>
    <mergeCell ref="FE53:FF53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Y53"/>
    <mergeCell ref="CA53:CF53"/>
    <mergeCell ref="CG53:CL53"/>
    <mergeCell ref="GQ54:GV54"/>
    <mergeCell ref="HC54:HH54"/>
    <mergeCell ref="HI54:HN54"/>
    <mergeCell ref="HO54:HZ54"/>
    <mergeCell ref="IA54:IK54"/>
    <mergeCell ref="FE54:FF54"/>
    <mergeCell ref="FG54:FL54"/>
    <mergeCell ref="FM54:FR54"/>
    <mergeCell ref="FS54:FX54"/>
    <mergeCell ref="FY54:GD54"/>
    <mergeCell ref="GE54:GJ54"/>
    <mergeCell ref="DW54:EB54"/>
    <mergeCell ref="EC54:EH54"/>
    <mergeCell ref="EI54:EN54"/>
    <mergeCell ref="EO54:ET54"/>
    <mergeCell ref="EU54:EZ54"/>
    <mergeCell ref="FA54:FD54"/>
    <mergeCell ref="CY55:DD55"/>
    <mergeCell ref="DE55:DJ55"/>
    <mergeCell ref="DK55:DP55"/>
    <mergeCell ref="DQ55:DV55"/>
    <mergeCell ref="BC55:BH55"/>
    <mergeCell ref="BI55:BN55"/>
    <mergeCell ref="BO55:BT55"/>
    <mergeCell ref="BU55:BY55"/>
    <mergeCell ref="CA55:CF55"/>
    <mergeCell ref="CG55:CL55"/>
    <mergeCell ref="A55:W55"/>
    <mergeCell ref="X55:AC55"/>
    <mergeCell ref="AD55:AJ55"/>
    <mergeCell ref="AK55:AP55"/>
    <mergeCell ref="AQ55:AV55"/>
    <mergeCell ref="AW55:BB55"/>
    <mergeCell ref="GK54:GP54"/>
    <mergeCell ref="CM54:CP54"/>
    <mergeCell ref="CS54:CX54"/>
    <mergeCell ref="CY54:DD54"/>
    <mergeCell ref="DE54:DJ54"/>
    <mergeCell ref="DK54:DP54"/>
    <mergeCell ref="DQ54:DV54"/>
    <mergeCell ref="BC54:BH54"/>
    <mergeCell ref="BI54:BN54"/>
    <mergeCell ref="BO54:BT54"/>
    <mergeCell ref="BU54:BY54"/>
    <mergeCell ref="CA54:CF54"/>
    <mergeCell ref="CG54:CL54"/>
    <mergeCell ref="A54:W54"/>
    <mergeCell ref="X54:AC54"/>
    <mergeCell ref="AD54:AJ54"/>
    <mergeCell ref="CS56:CX56"/>
    <mergeCell ref="CY56:DD56"/>
    <mergeCell ref="IL55:IQ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BO56:BT56"/>
    <mergeCell ref="GK55:GP55"/>
    <mergeCell ref="GQ55:GV55"/>
    <mergeCell ref="HC55:HH55"/>
    <mergeCell ref="HI55:HN55"/>
    <mergeCell ref="HO55:HZ55"/>
    <mergeCell ref="IA55:IK55"/>
    <mergeCell ref="FE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D55"/>
    <mergeCell ref="CM55:CP55"/>
    <mergeCell ref="CS55:CX55"/>
    <mergeCell ref="HC56:HH56"/>
    <mergeCell ref="HI56:HN56"/>
    <mergeCell ref="HO56:HZ56"/>
    <mergeCell ref="IA56:IK56"/>
    <mergeCell ref="IL56:IR56"/>
    <mergeCell ref="A57:W57"/>
    <mergeCell ref="X57:AC57"/>
    <mergeCell ref="AD57:AJ57"/>
    <mergeCell ref="AK57:AP57"/>
    <mergeCell ref="AQ57:AV57"/>
    <mergeCell ref="FS56:FX56"/>
    <mergeCell ref="FY56:GD56"/>
    <mergeCell ref="GE56:GJ56"/>
    <mergeCell ref="GK56:GP56"/>
    <mergeCell ref="GQ56:GV56"/>
    <mergeCell ref="GW56:HB56"/>
    <mergeCell ref="EO56:ET56"/>
    <mergeCell ref="EU56:EZ56"/>
    <mergeCell ref="FA56:FD56"/>
    <mergeCell ref="FE56:FF56"/>
    <mergeCell ref="FG56:FL56"/>
    <mergeCell ref="FM56:FR56"/>
    <mergeCell ref="DE56:DJ56"/>
    <mergeCell ref="DK56:DP56"/>
    <mergeCell ref="DQ56:DV56"/>
    <mergeCell ref="DW56:EB56"/>
    <mergeCell ref="EC56:EH56"/>
    <mergeCell ref="EI56:EN56"/>
    <mergeCell ref="BU56:BZ56"/>
    <mergeCell ref="CA56:CF56"/>
    <mergeCell ref="CG56:CL56"/>
    <mergeCell ref="CM56:CR56"/>
    <mergeCell ref="FY57:GD57"/>
    <mergeCell ref="DQ57:DV57"/>
    <mergeCell ref="DW57:EB57"/>
    <mergeCell ref="EC57:EH57"/>
    <mergeCell ref="EI57:EN57"/>
    <mergeCell ref="EO57:ET57"/>
    <mergeCell ref="EU57:EZ57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HO57:HZ57"/>
    <mergeCell ref="IA57:IK57"/>
    <mergeCell ref="IL57:IR57"/>
    <mergeCell ref="A58:W58"/>
    <mergeCell ref="X58:AC58"/>
    <mergeCell ref="AD58:AJ58"/>
    <mergeCell ref="AK58:AP58"/>
    <mergeCell ref="AQ58:AV58"/>
    <mergeCell ref="AW58:BB58"/>
    <mergeCell ref="BC58:BH58"/>
    <mergeCell ref="GE57:GJ57"/>
    <mergeCell ref="GK57:GP57"/>
    <mergeCell ref="GQ57:GV57"/>
    <mergeCell ref="GW57:HB57"/>
    <mergeCell ref="HC57:HH57"/>
    <mergeCell ref="HI57:HN57"/>
    <mergeCell ref="FA57:FD57"/>
    <mergeCell ref="FE57:FF57"/>
    <mergeCell ref="FG57:FL57"/>
    <mergeCell ref="FM57:FR57"/>
    <mergeCell ref="FS57:FX57"/>
    <mergeCell ref="CR64:DD64"/>
    <mergeCell ref="DG64:EE64"/>
    <mergeCell ref="CR65:DD65"/>
    <mergeCell ref="DG65:EE65"/>
    <mergeCell ref="IL58:IR58"/>
    <mergeCell ref="R61:AD61"/>
    <mergeCell ref="AG61:BE61"/>
    <mergeCell ref="CR61:DD61"/>
    <mergeCell ref="DG61:EE61"/>
    <mergeCell ref="R62:AD62"/>
    <mergeCell ref="AG62:BE62"/>
    <mergeCell ref="CR62:DD62"/>
    <mergeCell ref="DG62:EE62"/>
    <mergeCell ref="GQ58:GV58"/>
    <mergeCell ref="GW58:HB58"/>
    <mergeCell ref="HC58:HH58"/>
    <mergeCell ref="HI58:HN58"/>
    <mergeCell ref="HO58:HZ58"/>
    <mergeCell ref="IA58:IK58"/>
    <mergeCell ref="FG58:FL58"/>
    <mergeCell ref="FM58:FR58"/>
    <mergeCell ref="FS58:FX58"/>
    <mergeCell ref="FY58:GD58"/>
    <mergeCell ref="GE58:GJ58"/>
    <mergeCell ref="GK58:GP58"/>
    <mergeCell ref="EC58:EH58"/>
    <mergeCell ref="EI58:EN58"/>
    <mergeCell ref="EO58:ET58"/>
    <mergeCell ref="EU58:EZ58"/>
    <mergeCell ref="FA58:FD58"/>
    <mergeCell ref="FE58:FF58"/>
    <mergeCell ref="CS58:CX58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2"/>
  <sheetViews>
    <sheetView view="pageBreakPreview" zoomScale="65" zoomScaleNormal="100" zoomScaleSheetLayoutView="65" workbookViewId="0">
      <selection activeCell="HO54" sqref="HO54:HZ54"/>
    </sheetView>
  </sheetViews>
  <sheetFormatPr defaultColWidth="0.85546875" defaultRowHeight="12.75" x14ac:dyDescent="0.2"/>
  <cols>
    <col min="1" max="1" width="0.140625" style="64" customWidth="1"/>
    <col min="2" max="3" width="0.85546875" style="64"/>
    <col min="4" max="4" width="0.7109375" style="64" customWidth="1"/>
    <col min="5" max="5" width="0.85546875" style="64"/>
    <col min="6" max="6" width="0.5703125" style="64" customWidth="1"/>
    <col min="7" max="7" width="0.85546875" style="64"/>
    <col min="8" max="8" width="0.7109375" style="64" customWidth="1"/>
    <col min="9" max="9" width="0.28515625" style="64" customWidth="1"/>
    <col min="10" max="11" width="0.5703125" style="64" customWidth="1"/>
    <col min="12" max="13" width="0.85546875" style="64"/>
    <col min="14" max="14" width="0.5703125" style="64" customWidth="1"/>
    <col min="15" max="22" width="0.85546875" style="64"/>
    <col min="23" max="23" width="1.42578125" style="64" customWidth="1"/>
    <col min="24" max="31" width="0.85546875" style="64"/>
    <col min="32" max="32" width="2.28515625" style="64" customWidth="1"/>
    <col min="33" max="33" width="4.7109375" style="64" customWidth="1"/>
    <col min="34" max="34" width="0.85546875" style="64"/>
    <col min="35" max="35" width="7.85546875" style="64" customWidth="1"/>
    <col min="36" max="36" width="0.85546875" style="64" hidden="1" customWidth="1"/>
    <col min="37" max="37" width="0.85546875" style="64" customWidth="1"/>
    <col min="38" max="39" width="0.85546875" style="64"/>
    <col min="40" max="41" width="2.85546875" style="64" customWidth="1"/>
    <col min="42" max="42" width="0.85546875" style="64"/>
    <col min="43" max="43" width="1.7109375" style="64" customWidth="1"/>
    <col min="44" max="44" width="1.85546875" style="64" customWidth="1"/>
    <col min="45" max="45" width="0.85546875" style="64"/>
    <col min="46" max="47" width="1.7109375" style="64" customWidth="1"/>
    <col min="48" max="48" width="2" style="64" customWidth="1"/>
    <col min="49" max="49" width="3.140625" style="64" customWidth="1"/>
    <col min="50" max="53" width="0.85546875" style="64"/>
    <col min="54" max="54" width="6.140625" style="64" customWidth="1"/>
    <col min="55" max="56" width="0.85546875" style="64"/>
    <col min="57" max="57" width="1.85546875" style="64" customWidth="1"/>
    <col min="58" max="59" width="0.85546875" style="64"/>
    <col min="60" max="60" width="3.7109375" style="64" customWidth="1"/>
    <col min="61" max="62" width="0.85546875" style="64"/>
    <col min="63" max="63" width="2.28515625" style="64" customWidth="1"/>
    <col min="64" max="64" width="0.85546875" style="64"/>
    <col min="65" max="65" width="3.5703125" style="64" customWidth="1"/>
    <col min="66" max="66" width="0.85546875" style="64"/>
    <col min="67" max="67" width="2.7109375" style="64" customWidth="1"/>
    <col min="68" max="69" width="0.85546875" style="64"/>
    <col min="70" max="70" width="6.5703125" style="64" customWidth="1"/>
    <col min="71" max="72" width="0.85546875" style="64" hidden="1" customWidth="1"/>
    <col min="73" max="73" width="2.28515625" style="64" customWidth="1"/>
    <col min="74" max="74" width="2" style="64" customWidth="1"/>
    <col min="75" max="77" width="0.85546875" style="64"/>
    <col min="78" max="78" width="0.7109375" style="64" customWidth="1"/>
    <col min="79" max="89" width="0.85546875" style="64"/>
    <col min="90" max="90" width="6.85546875" style="64" customWidth="1"/>
    <col min="91" max="93" width="0.85546875" style="64"/>
    <col min="94" max="94" width="5.140625" style="64" customWidth="1"/>
    <col min="95" max="96" width="0.85546875" style="64" hidden="1" customWidth="1"/>
    <col min="97" max="99" width="0.85546875" style="64"/>
    <col min="100" max="100" width="1.85546875" style="64" customWidth="1"/>
    <col min="101" max="101" width="3.140625" style="64" customWidth="1"/>
    <col min="102" max="102" width="1.7109375" style="64" hidden="1" customWidth="1"/>
    <col min="103" max="103" width="0.85546875" style="64"/>
    <col min="104" max="104" width="0.85546875" style="64" customWidth="1"/>
    <col min="105" max="105" width="5.140625" style="64" customWidth="1"/>
    <col min="106" max="107" width="0.85546875" style="64" hidden="1" customWidth="1"/>
    <col min="108" max="108" width="0.28515625" style="64" customWidth="1"/>
    <col min="109" max="110" width="0.85546875" style="64"/>
    <col min="111" max="111" width="1.42578125" style="64" customWidth="1"/>
    <col min="112" max="112" width="2.140625" style="64" customWidth="1"/>
    <col min="113" max="113" width="0.85546875" style="64"/>
    <col min="114" max="114" width="1.7109375" style="64" customWidth="1"/>
    <col min="115" max="119" width="0.85546875" style="64"/>
    <col min="120" max="120" width="2.140625" style="64" customWidth="1"/>
    <col min="121" max="125" width="0.85546875" style="64"/>
    <col min="126" max="126" width="2.85546875" style="64" customWidth="1"/>
    <col min="127" max="130" width="0.85546875" style="64"/>
    <col min="131" max="131" width="2.7109375" style="64" customWidth="1"/>
    <col min="132" max="133" width="0.85546875" style="64"/>
    <col min="134" max="134" width="4.42578125" style="64" customWidth="1"/>
    <col min="135" max="137" width="0.85546875" style="64"/>
    <col min="138" max="138" width="2" style="64" customWidth="1"/>
    <col min="139" max="139" width="5.140625" style="64" customWidth="1"/>
    <col min="140" max="140" width="0.85546875" style="64"/>
    <col min="141" max="141" width="2.140625" style="64" customWidth="1"/>
    <col min="142" max="143" width="0.85546875" style="64"/>
    <col min="144" max="144" width="0.5703125" style="64" customWidth="1"/>
    <col min="145" max="146" width="0.85546875" style="64"/>
    <col min="147" max="147" width="1.85546875" style="64" customWidth="1"/>
    <col min="148" max="148" width="3.7109375" style="64" customWidth="1"/>
    <col min="149" max="149" width="0.85546875" style="64" hidden="1" customWidth="1"/>
    <col min="150" max="151" width="0.85546875" style="64"/>
    <col min="152" max="152" width="0.85546875" style="64" customWidth="1"/>
    <col min="153" max="153" width="1.42578125" style="64" customWidth="1"/>
    <col min="154" max="154" width="2.140625" style="64" customWidth="1"/>
    <col min="155" max="155" width="2.28515625" style="64" customWidth="1"/>
    <col min="156" max="156" width="0.7109375" style="64" customWidth="1"/>
    <col min="157" max="157" width="0.85546875" style="64" hidden="1" customWidth="1"/>
    <col min="158" max="158" width="6.5703125" style="64" customWidth="1"/>
    <col min="159" max="159" width="0.85546875" style="64"/>
    <col min="160" max="160" width="1" style="64" customWidth="1"/>
    <col min="161" max="161" width="2.42578125" style="64" customWidth="1"/>
    <col min="162" max="162" width="8.42578125" style="64" customWidth="1"/>
    <col min="163" max="166" width="0.85546875" style="64"/>
    <col min="167" max="167" width="4.140625" style="64" customWidth="1"/>
    <col min="168" max="168" width="2" style="64" customWidth="1"/>
    <col min="169" max="170" width="0.85546875" style="64"/>
    <col min="171" max="171" width="3.7109375" style="64" customWidth="1"/>
    <col min="172" max="172" width="2.85546875" style="64" customWidth="1"/>
    <col min="173" max="173" width="0.85546875" style="64" customWidth="1"/>
    <col min="174" max="174" width="0.28515625" style="64" customWidth="1"/>
    <col min="175" max="175" width="0.85546875" style="64" customWidth="1"/>
    <col min="176" max="176" width="3.7109375" style="64" customWidth="1"/>
    <col min="177" max="177" width="0.85546875" style="64"/>
    <col min="178" max="178" width="3.28515625" style="64" customWidth="1"/>
    <col min="179" max="179" width="0.85546875" style="64" hidden="1" customWidth="1"/>
    <col min="180" max="185" width="0.85546875" style="64"/>
    <col min="186" max="186" width="3.7109375" style="64" customWidth="1"/>
    <col min="187" max="191" width="0.85546875" style="64"/>
    <col min="192" max="192" width="3.28515625" style="64" customWidth="1"/>
    <col min="193" max="194" width="0.85546875" style="64"/>
    <col min="195" max="195" width="2.42578125" style="64" customWidth="1"/>
    <col min="196" max="203" width="0.85546875" style="64"/>
    <col min="204" max="204" width="2.42578125" style="64" customWidth="1"/>
    <col min="205" max="205" width="0.28515625" style="64" customWidth="1"/>
    <col min="206" max="211" width="0.85546875" style="64" hidden="1" customWidth="1"/>
    <col min="212" max="212" width="0.85546875" style="64"/>
    <col min="213" max="213" width="2.140625" style="64" customWidth="1"/>
    <col min="214" max="214" width="0.85546875" style="64"/>
    <col min="215" max="215" width="7.28515625" style="64" customWidth="1"/>
    <col min="216" max="217" width="0.85546875" style="64"/>
    <col min="218" max="218" width="2" style="64" customWidth="1"/>
    <col min="219" max="219" width="3.5703125" style="64" customWidth="1"/>
    <col min="220" max="220" width="4.140625" style="64" customWidth="1"/>
    <col min="221" max="221" width="0.85546875" style="64" hidden="1" customWidth="1"/>
    <col min="222" max="222" width="4.42578125" style="64" customWidth="1"/>
    <col min="223" max="226" width="0.85546875" style="64"/>
    <col min="227" max="227" width="0.7109375" style="64" customWidth="1"/>
    <col min="228" max="229" width="0.85546875" style="64"/>
    <col min="230" max="230" width="0.28515625" style="64" customWidth="1"/>
    <col min="231" max="235" width="0.85546875" style="64"/>
    <col min="236" max="236" width="0.5703125" style="64" customWidth="1"/>
    <col min="237" max="237" width="0.85546875" style="64"/>
    <col min="238" max="238" width="0.7109375" style="64" customWidth="1"/>
    <col min="239" max="239" width="0.85546875" style="64"/>
    <col min="240" max="240" width="0.28515625" style="64" customWidth="1"/>
    <col min="241" max="241" width="0.5703125" style="64" customWidth="1"/>
    <col min="242" max="242" width="2" style="64" customWidth="1"/>
    <col min="243" max="243" width="1" style="64" customWidth="1"/>
    <col min="244" max="246" width="0.85546875" style="64"/>
    <col min="247" max="247" width="1.28515625" style="64" customWidth="1"/>
    <col min="248" max="248" width="2.140625" style="64" customWidth="1"/>
    <col min="249" max="249" width="0.85546875" style="64"/>
    <col min="250" max="250" width="1.5703125" style="64" customWidth="1"/>
    <col min="251" max="251" width="0.85546875" style="64"/>
    <col min="252" max="252" width="3.28515625" style="64" customWidth="1"/>
    <col min="253" max="16384" width="0.85546875" style="64"/>
  </cols>
  <sheetData>
    <row r="1" spans="1:245" ht="3" customHeight="1" x14ac:dyDescent="0.2"/>
    <row r="2" spans="1:245" ht="13.5" customHeight="1" x14ac:dyDescent="0.2">
      <c r="A2" s="64" t="s">
        <v>0</v>
      </c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</row>
    <row r="3" spans="1:245" ht="16.5" customHeight="1" x14ac:dyDescent="0.2">
      <c r="A3" s="64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D3" s="140" t="s">
        <v>62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</row>
    <row r="4" spans="1:245" x14ac:dyDescent="0.2">
      <c r="A4" s="4" t="s">
        <v>38</v>
      </c>
      <c r="N4" s="255" t="s">
        <v>1</v>
      </c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5"/>
      <c r="AB4" s="5"/>
      <c r="AC4" s="5"/>
      <c r="AD4" s="255" t="s">
        <v>2</v>
      </c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7" t="s">
        <v>25</v>
      </c>
      <c r="GZ4" s="177"/>
      <c r="HA4" s="177"/>
      <c r="HB4" s="177"/>
      <c r="HC4" s="177"/>
      <c r="HD4" s="177"/>
      <c r="HE4" s="177"/>
      <c r="HF4" s="177"/>
      <c r="HG4" s="177"/>
      <c r="HH4" s="177"/>
      <c r="HI4" s="177"/>
    </row>
    <row r="5" spans="1:245" x14ac:dyDescent="0.2">
      <c r="A5" s="158" t="s">
        <v>3</v>
      </c>
      <c r="B5" s="158"/>
      <c r="C5" s="187" t="s">
        <v>177</v>
      </c>
      <c r="D5" s="187"/>
      <c r="E5" s="187"/>
      <c r="F5" s="187"/>
      <c r="G5" s="186" t="s">
        <v>3</v>
      </c>
      <c r="H5" s="186"/>
      <c r="I5" s="186"/>
      <c r="J5" s="187" t="s">
        <v>194</v>
      </c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58">
        <v>20</v>
      </c>
      <c r="AD5" s="158"/>
      <c r="AE5" s="158"/>
      <c r="AF5" s="158"/>
      <c r="AG5" s="159" t="s">
        <v>105</v>
      </c>
      <c r="AH5" s="159"/>
      <c r="AI5" s="159"/>
      <c r="AK5" s="186" t="s">
        <v>37</v>
      </c>
      <c r="AL5" s="186"/>
      <c r="AM5" s="9"/>
    </row>
    <row r="7" spans="1:245" ht="12" customHeight="1" thickBot="1" x14ac:dyDescent="0.25">
      <c r="A7" s="256"/>
      <c r="B7" s="257"/>
      <c r="C7" s="257"/>
      <c r="D7" s="257"/>
      <c r="E7" s="257"/>
      <c r="F7" s="257"/>
      <c r="G7" s="258"/>
      <c r="H7" s="257" t="s">
        <v>4</v>
      </c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8"/>
      <c r="AQ7" s="256" t="s">
        <v>5</v>
      </c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8"/>
      <c r="BI7" s="256" t="s">
        <v>35</v>
      </c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8"/>
      <c r="CA7" s="256" t="s">
        <v>36</v>
      </c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8"/>
      <c r="CY7" s="256" t="s">
        <v>6</v>
      </c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8"/>
      <c r="DQ7" s="256" t="s">
        <v>34</v>
      </c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HO7" s="190" t="s">
        <v>18</v>
      </c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2"/>
    </row>
    <row r="8" spans="1:245" x14ac:dyDescent="0.2">
      <c r="A8" s="266"/>
      <c r="B8" s="267"/>
      <c r="C8" s="267"/>
      <c r="D8" s="267"/>
      <c r="E8" s="267"/>
      <c r="F8" s="267"/>
      <c r="G8" s="268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  <c r="AQ8" s="259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1"/>
      <c r="BI8" s="259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1"/>
      <c r="CA8" s="259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1"/>
      <c r="CY8" s="259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1"/>
      <c r="DQ8" s="259"/>
      <c r="DR8" s="260"/>
      <c r="DS8" s="260"/>
      <c r="DT8" s="260"/>
      <c r="DU8" s="260"/>
      <c r="DV8" s="260"/>
      <c r="DW8" s="260"/>
      <c r="DX8" s="260"/>
      <c r="DY8" s="260"/>
      <c r="DZ8" s="260"/>
      <c r="EA8" s="260"/>
      <c r="EB8" s="260"/>
      <c r="HK8" s="65"/>
      <c r="HL8" s="65" t="s">
        <v>20</v>
      </c>
      <c r="HO8" s="193" t="s">
        <v>19</v>
      </c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5"/>
    </row>
    <row r="9" spans="1:245" ht="11.25" customHeight="1" x14ac:dyDescent="0.2">
      <c r="A9" s="272"/>
      <c r="B9" s="273"/>
      <c r="C9" s="273"/>
      <c r="D9" s="273"/>
      <c r="E9" s="273"/>
      <c r="F9" s="273"/>
      <c r="G9" s="274"/>
      <c r="H9" s="295" t="s">
        <v>51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6"/>
      <c r="X9" s="272" t="s">
        <v>52</v>
      </c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4"/>
      <c r="AQ9" s="259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1"/>
      <c r="BI9" s="259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1"/>
      <c r="CA9" s="259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1"/>
      <c r="CY9" s="259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1"/>
      <c r="DQ9" s="259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HO9" s="196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8"/>
    </row>
    <row r="10" spans="1:245" x14ac:dyDescent="0.2">
      <c r="A10" s="272"/>
      <c r="B10" s="273"/>
      <c r="C10" s="273"/>
      <c r="D10" s="273"/>
      <c r="E10" s="273"/>
      <c r="F10" s="273"/>
      <c r="G10" s="274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4"/>
      <c r="X10" s="272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4"/>
      <c r="AQ10" s="259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1"/>
      <c r="BI10" s="259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1"/>
      <c r="CA10" s="259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1"/>
      <c r="CY10" s="259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1"/>
      <c r="DQ10" s="259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Z10" s="10"/>
      <c r="FA10" s="10"/>
      <c r="FB10" s="10"/>
      <c r="FC10" s="10"/>
      <c r="FD10" s="10"/>
      <c r="FF10" s="11" t="s">
        <v>33</v>
      </c>
      <c r="FG10" s="187" t="s">
        <v>193</v>
      </c>
      <c r="FH10" s="187"/>
      <c r="FI10" s="187"/>
      <c r="FJ10" s="187"/>
      <c r="FK10" s="186" t="s">
        <v>3</v>
      </c>
      <c r="FL10" s="186"/>
      <c r="FM10" s="186"/>
      <c r="FN10" s="187" t="s">
        <v>184</v>
      </c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58">
        <v>20</v>
      </c>
      <c r="GH10" s="158"/>
      <c r="GI10" s="158"/>
      <c r="GJ10" s="158"/>
      <c r="GK10" s="159" t="s">
        <v>105</v>
      </c>
      <c r="GL10" s="159"/>
      <c r="GM10" s="159"/>
      <c r="GO10" s="186" t="s">
        <v>37</v>
      </c>
      <c r="GP10" s="186"/>
      <c r="HK10" s="65"/>
      <c r="HL10" s="65" t="s">
        <v>21</v>
      </c>
      <c r="HO10" s="199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1"/>
    </row>
    <row r="11" spans="1:245" x14ac:dyDescent="0.2">
      <c r="A11" s="275"/>
      <c r="B11" s="276"/>
      <c r="C11" s="276"/>
      <c r="D11" s="276"/>
      <c r="E11" s="276"/>
      <c r="F11" s="276"/>
      <c r="G11" s="277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7"/>
      <c r="X11" s="275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7"/>
      <c r="AQ11" s="259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1"/>
      <c r="BI11" s="259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1"/>
      <c r="CA11" s="259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1"/>
      <c r="CY11" s="259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1"/>
      <c r="DQ11" s="259"/>
      <c r="DR11" s="260"/>
      <c r="DS11" s="260"/>
      <c r="DT11" s="260"/>
      <c r="DU11" s="260"/>
      <c r="DV11" s="260"/>
      <c r="DW11" s="260"/>
      <c r="DX11" s="260"/>
      <c r="DY11" s="260"/>
      <c r="DZ11" s="260"/>
      <c r="EA11" s="260"/>
      <c r="EB11" s="260"/>
      <c r="HO11" s="196" t="s">
        <v>40</v>
      </c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8"/>
    </row>
    <row r="12" spans="1:245" ht="13.5" customHeight="1" thickBot="1" x14ac:dyDescent="0.25">
      <c r="A12" s="180"/>
      <c r="B12" s="279"/>
      <c r="C12" s="279"/>
      <c r="D12" s="279"/>
      <c r="E12" s="279"/>
      <c r="F12" s="279"/>
      <c r="G12" s="280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80"/>
      <c r="X12" s="179">
        <v>2</v>
      </c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>
        <v>3</v>
      </c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>
        <v>4</v>
      </c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>
        <v>5</v>
      </c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>
        <v>6</v>
      </c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80"/>
      <c r="DQ12" s="179">
        <v>7</v>
      </c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80"/>
      <c r="EO12" s="64" t="s">
        <v>23</v>
      </c>
      <c r="FA12" s="162" t="s">
        <v>50</v>
      </c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K12" s="65"/>
      <c r="HL12" s="65" t="s">
        <v>22</v>
      </c>
      <c r="HO12" s="199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1"/>
    </row>
    <row r="13" spans="1:245" ht="13.5" customHeight="1" x14ac:dyDescent="0.2">
      <c r="A13" s="281" t="s">
        <v>53</v>
      </c>
      <c r="B13" s="282"/>
      <c r="C13" s="282"/>
      <c r="D13" s="282"/>
      <c r="E13" s="282"/>
      <c r="F13" s="282"/>
      <c r="G13" s="283"/>
      <c r="H13" s="293">
        <v>176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  <c r="X13" s="278">
        <v>72</v>
      </c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22">
        <v>48</v>
      </c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3">
        <f>X13+H13</f>
        <v>248</v>
      </c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287">
        <f>AQ13*BI13</f>
        <v>11904</v>
      </c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5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1"/>
      <c r="HO13" s="214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6"/>
    </row>
    <row r="14" spans="1:245" ht="13.5" customHeight="1" x14ac:dyDescent="0.2">
      <c r="A14" s="289" t="s">
        <v>54</v>
      </c>
      <c r="B14" s="91"/>
      <c r="C14" s="91"/>
      <c r="D14" s="91"/>
      <c r="E14" s="91"/>
      <c r="F14" s="91"/>
      <c r="G14" s="92"/>
      <c r="H14" s="293">
        <v>176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2"/>
      <c r="X14" s="278">
        <v>72</v>
      </c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22">
        <v>35</v>
      </c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3">
        <f>H14+X14</f>
        <v>248</v>
      </c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4">
        <f>BI14*AQ14</f>
        <v>8680</v>
      </c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86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81"/>
      <c r="HO14" s="196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8"/>
    </row>
    <row r="15" spans="1:245" ht="13.5" customHeight="1" x14ac:dyDescent="0.2">
      <c r="A15" s="289" t="s">
        <v>55</v>
      </c>
      <c r="B15" s="91"/>
      <c r="C15" s="91"/>
      <c r="D15" s="91"/>
      <c r="E15" s="91"/>
      <c r="F15" s="91"/>
      <c r="G15" s="92"/>
      <c r="H15" s="293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  <c r="X15" s="278">
        <v>72</v>
      </c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22">
        <v>100</v>
      </c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3">
        <f>H15+X15</f>
        <v>72</v>
      </c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>
        <f>AQ15*BI15</f>
        <v>7200</v>
      </c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76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81"/>
      <c r="EO15" s="64" t="s">
        <v>49</v>
      </c>
      <c r="FM15" s="9"/>
      <c r="FN15" s="162" t="s">
        <v>132</v>
      </c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O15" s="199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1"/>
    </row>
    <row r="16" spans="1:245" ht="13.5" customHeight="1" x14ac:dyDescent="0.2">
      <c r="A16" s="289" t="s">
        <v>56</v>
      </c>
      <c r="B16" s="91"/>
      <c r="C16" s="91"/>
      <c r="D16" s="91"/>
      <c r="E16" s="91"/>
      <c r="F16" s="91"/>
      <c r="G16" s="92"/>
      <c r="H16" s="293">
        <v>176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  <c r="X16" s="278">
        <v>72</v>
      </c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22">
        <v>34</v>
      </c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3">
        <f>H16+X16</f>
        <v>248</v>
      </c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>
        <f>AQ16*BI16</f>
        <v>8432</v>
      </c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76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81"/>
      <c r="HO16" s="196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8"/>
    </row>
    <row r="17" spans="1:252" ht="13.5" customHeight="1" thickBot="1" x14ac:dyDescent="0.25">
      <c r="A17" s="290" t="s">
        <v>57</v>
      </c>
      <c r="B17" s="291"/>
      <c r="C17" s="291"/>
      <c r="D17" s="291"/>
      <c r="E17" s="291"/>
      <c r="F17" s="291"/>
      <c r="G17" s="292"/>
      <c r="H17" s="294">
        <v>171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2"/>
      <c r="X17" s="269" t="s">
        <v>106</v>
      </c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163">
        <v>75</v>
      </c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297">
        <f>H17+X17</f>
        <v>235</v>
      </c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>
        <f>AQ17*BI17</f>
        <v>17625</v>
      </c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298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4"/>
      <c r="EO17" s="64" t="s">
        <v>24</v>
      </c>
      <c r="FR17" s="162" t="s">
        <v>135</v>
      </c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O17" s="211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3"/>
    </row>
    <row r="18" spans="1:252" ht="14.25" customHeight="1" thickBot="1" x14ac:dyDescent="0.25">
      <c r="BR18" s="65"/>
      <c r="BW18" s="65" t="s">
        <v>7</v>
      </c>
      <c r="CA18" s="262">
        <f>SUM(CA13:CA17)</f>
        <v>53841</v>
      </c>
      <c r="CB18" s="263"/>
      <c r="CC18" s="263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70">
        <f>'воспитанники 2'!IL58</f>
        <v>69010.87460000001</v>
      </c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71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5"/>
    </row>
    <row r="20" spans="1:252" ht="12.75" customHeight="1" x14ac:dyDescent="0.2">
      <c r="A20" s="142" t="s">
        <v>16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219"/>
      <c r="AD20" s="141" t="s">
        <v>17</v>
      </c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7" t="s">
        <v>15</v>
      </c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202" t="s">
        <v>46</v>
      </c>
      <c r="IB20" s="203"/>
      <c r="IC20" s="203"/>
      <c r="ID20" s="203"/>
      <c r="IE20" s="203"/>
      <c r="IF20" s="203"/>
      <c r="IG20" s="203"/>
      <c r="IH20" s="203"/>
      <c r="II20" s="203"/>
      <c r="IJ20" s="203"/>
      <c r="IK20" s="204"/>
      <c r="IL20" s="225" t="s">
        <v>47</v>
      </c>
      <c r="IM20" s="226"/>
      <c r="IN20" s="226"/>
      <c r="IO20" s="226"/>
      <c r="IP20" s="226"/>
      <c r="IQ20" s="226"/>
      <c r="IR20" s="227"/>
    </row>
    <row r="21" spans="1:252" ht="12.75" customHeight="1" x14ac:dyDescent="0.2">
      <c r="A21" s="144" t="s">
        <v>14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74"/>
      <c r="X21" s="143" t="s">
        <v>48</v>
      </c>
      <c r="Y21" s="144"/>
      <c r="Z21" s="144"/>
      <c r="AA21" s="144"/>
      <c r="AB21" s="144"/>
      <c r="AC21" s="174"/>
      <c r="AD21" s="143" t="s">
        <v>107</v>
      </c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74"/>
      <c r="BO21" s="143" t="s">
        <v>108</v>
      </c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74"/>
      <c r="CM21" s="143" t="s">
        <v>109</v>
      </c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74"/>
      <c r="EO21" s="143" t="s">
        <v>110</v>
      </c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74"/>
      <c r="FM21" s="143" t="s">
        <v>111</v>
      </c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9" t="s">
        <v>12</v>
      </c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205"/>
      <c r="IB21" s="206"/>
      <c r="IC21" s="206"/>
      <c r="ID21" s="206"/>
      <c r="IE21" s="206"/>
      <c r="IF21" s="206"/>
      <c r="IG21" s="206"/>
      <c r="IH21" s="206"/>
      <c r="II21" s="206"/>
      <c r="IJ21" s="206"/>
      <c r="IK21" s="207"/>
      <c r="IL21" s="228"/>
      <c r="IM21" s="229"/>
      <c r="IN21" s="229"/>
      <c r="IO21" s="229"/>
      <c r="IP21" s="229"/>
      <c r="IQ21" s="229"/>
      <c r="IR21" s="230"/>
    </row>
    <row r="22" spans="1:252" ht="12.75" customHeight="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1"/>
      <c r="X22" s="222"/>
      <c r="Y22" s="220"/>
      <c r="Z22" s="220"/>
      <c r="AA22" s="220"/>
      <c r="AB22" s="220"/>
      <c r="AC22" s="221"/>
      <c r="AD22" s="145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75"/>
      <c r="BO22" s="145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75"/>
      <c r="CM22" s="145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75"/>
      <c r="EO22" s="145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75"/>
      <c r="FM22" s="145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9" t="s">
        <v>11</v>
      </c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205"/>
      <c r="IB22" s="206"/>
      <c r="IC22" s="206"/>
      <c r="ID22" s="206"/>
      <c r="IE22" s="206"/>
      <c r="IF22" s="206"/>
      <c r="IG22" s="206"/>
      <c r="IH22" s="206"/>
      <c r="II22" s="206"/>
      <c r="IJ22" s="206"/>
      <c r="IK22" s="207"/>
      <c r="IL22" s="228"/>
      <c r="IM22" s="229"/>
      <c r="IN22" s="229"/>
      <c r="IO22" s="229"/>
      <c r="IP22" s="229"/>
      <c r="IQ22" s="229"/>
      <c r="IR22" s="230"/>
    </row>
    <row r="23" spans="1:252" ht="12.75" customHeight="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1"/>
      <c r="X23" s="222"/>
      <c r="Y23" s="220"/>
      <c r="Z23" s="220"/>
      <c r="AA23" s="220"/>
      <c r="AB23" s="220"/>
      <c r="AC23" s="221"/>
      <c r="AD23" s="256" t="s">
        <v>117</v>
      </c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8"/>
      <c r="BO23" s="165" t="s">
        <v>118</v>
      </c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7"/>
      <c r="CM23" s="165" t="s">
        <v>119</v>
      </c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5" t="s">
        <v>120</v>
      </c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7"/>
      <c r="FM23" s="165" t="s">
        <v>121</v>
      </c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7"/>
      <c r="HI23" s="137" t="s">
        <v>43</v>
      </c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205"/>
      <c r="IB23" s="206"/>
      <c r="IC23" s="206"/>
      <c r="ID23" s="206"/>
      <c r="IE23" s="206"/>
      <c r="IF23" s="206"/>
      <c r="IG23" s="206"/>
      <c r="IH23" s="206"/>
      <c r="II23" s="206"/>
      <c r="IJ23" s="206"/>
      <c r="IK23" s="207"/>
      <c r="IL23" s="228"/>
      <c r="IM23" s="229"/>
      <c r="IN23" s="229"/>
      <c r="IO23" s="229"/>
      <c r="IP23" s="229"/>
      <c r="IQ23" s="229"/>
      <c r="IR23" s="230"/>
    </row>
    <row r="24" spans="1:252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1"/>
      <c r="X24" s="222"/>
      <c r="Y24" s="220"/>
      <c r="Z24" s="220"/>
      <c r="AA24" s="220"/>
      <c r="AB24" s="220"/>
      <c r="AC24" s="221"/>
      <c r="AD24" s="259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1"/>
      <c r="BO24" s="168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70"/>
      <c r="CM24" s="168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70"/>
      <c r="EO24" s="168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70"/>
      <c r="FM24" s="168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70"/>
      <c r="HI24" s="139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205"/>
      <c r="IB24" s="206"/>
      <c r="IC24" s="206"/>
      <c r="ID24" s="206"/>
      <c r="IE24" s="206"/>
      <c r="IF24" s="206"/>
      <c r="IG24" s="206"/>
      <c r="IH24" s="206"/>
      <c r="II24" s="206"/>
      <c r="IJ24" s="206"/>
      <c r="IK24" s="207"/>
      <c r="IL24" s="228"/>
      <c r="IM24" s="229"/>
      <c r="IN24" s="229"/>
      <c r="IO24" s="229"/>
      <c r="IP24" s="229"/>
      <c r="IQ24" s="229"/>
      <c r="IR24" s="230"/>
    </row>
    <row r="25" spans="1:252" ht="30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75"/>
      <c r="X25" s="145"/>
      <c r="Y25" s="146"/>
      <c r="Z25" s="146"/>
      <c r="AA25" s="146"/>
      <c r="AB25" s="146"/>
      <c r="AC25" s="175"/>
      <c r="AD25" s="266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8"/>
      <c r="BO25" s="171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3"/>
      <c r="CM25" s="171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3"/>
      <c r="EO25" s="171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3"/>
      <c r="FM25" s="171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3"/>
      <c r="HI25" s="121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208"/>
      <c r="IB25" s="209"/>
      <c r="IC25" s="209"/>
      <c r="ID25" s="209"/>
      <c r="IE25" s="209"/>
      <c r="IF25" s="209"/>
      <c r="IG25" s="209"/>
      <c r="IH25" s="209"/>
      <c r="II25" s="209"/>
      <c r="IJ25" s="209"/>
      <c r="IK25" s="210"/>
      <c r="IL25" s="231"/>
      <c r="IM25" s="232"/>
      <c r="IN25" s="232"/>
      <c r="IO25" s="232"/>
      <c r="IP25" s="232"/>
      <c r="IQ25" s="232"/>
      <c r="IR25" s="233"/>
    </row>
    <row r="26" spans="1:252" s="5" customFormat="1" x14ac:dyDescent="0.2">
      <c r="A26" s="128">
        <v>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9"/>
      <c r="X26" s="127">
        <v>2</v>
      </c>
      <c r="Y26" s="128"/>
      <c r="Z26" s="128"/>
      <c r="AA26" s="128"/>
      <c r="AB26" s="128"/>
      <c r="AC26" s="129"/>
      <c r="AD26" s="127">
        <v>3</v>
      </c>
      <c r="AE26" s="128"/>
      <c r="AF26" s="128"/>
      <c r="AG26" s="128"/>
      <c r="AH26" s="128"/>
      <c r="AI26" s="128"/>
      <c r="AJ26" s="129"/>
      <c r="AK26" s="127">
        <v>4</v>
      </c>
      <c r="AL26" s="128"/>
      <c r="AM26" s="128"/>
      <c r="AN26" s="128"/>
      <c r="AO26" s="128"/>
      <c r="AP26" s="129"/>
      <c r="AQ26" s="127">
        <v>5</v>
      </c>
      <c r="AR26" s="128"/>
      <c r="AS26" s="128"/>
      <c r="AT26" s="128"/>
      <c r="AU26" s="128"/>
      <c r="AV26" s="129"/>
      <c r="AW26" s="127">
        <v>6</v>
      </c>
      <c r="AX26" s="128"/>
      <c r="AY26" s="128"/>
      <c r="AZ26" s="128"/>
      <c r="BA26" s="128"/>
      <c r="BB26" s="129"/>
      <c r="BC26" s="151">
        <v>7</v>
      </c>
      <c r="BD26" s="152"/>
      <c r="BE26" s="152"/>
      <c r="BF26" s="152"/>
      <c r="BG26" s="152"/>
      <c r="BH26" s="153"/>
      <c r="BI26" s="151">
        <v>8</v>
      </c>
      <c r="BJ26" s="152"/>
      <c r="BK26" s="152"/>
      <c r="BL26" s="152"/>
      <c r="BM26" s="152"/>
      <c r="BN26" s="153"/>
      <c r="BO26" s="127">
        <v>9</v>
      </c>
      <c r="BP26" s="128"/>
      <c r="BQ26" s="128"/>
      <c r="BR26" s="128"/>
      <c r="BS26" s="128"/>
      <c r="BT26" s="129"/>
      <c r="BU26" s="127">
        <v>10</v>
      </c>
      <c r="BV26" s="128"/>
      <c r="BW26" s="128"/>
      <c r="BX26" s="128"/>
      <c r="BY26" s="128"/>
      <c r="BZ26" s="129"/>
      <c r="CA26" s="127">
        <v>11</v>
      </c>
      <c r="CB26" s="128"/>
      <c r="CC26" s="128"/>
      <c r="CD26" s="128"/>
      <c r="CE26" s="128"/>
      <c r="CF26" s="129"/>
      <c r="CG26" s="151">
        <v>12</v>
      </c>
      <c r="CH26" s="152"/>
      <c r="CI26" s="152"/>
      <c r="CJ26" s="152"/>
      <c r="CK26" s="152"/>
      <c r="CL26" s="153"/>
      <c r="CM26" s="127">
        <v>13</v>
      </c>
      <c r="CN26" s="128"/>
      <c r="CO26" s="128"/>
      <c r="CP26" s="128"/>
      <c r="CQ26" s="128"/>
      <c r="CR26" s="129"/>
      <c r="CS26" s="127">
        <v>14</v>
      </c>
      <c r="CT26" s="128"/>
      <c r="CU26" s="128"/>
      <c r="CV26" s="128"/>
      <c r="CW26" s="128"/>
      <c r="CX26" s="129"/>
      <c r="CY26" s="127">
        <v>15</v>
      </c>
      <c r="CZ26" s="128"/>
      <c r="DA26" s="128"/>
      <c r="DB26" s="128"/>
      <c r="DC26" s="128"/>
      <c r="DD26" s="129"/>
      <c r="DE26" s="127">
        <v>16</v>
      </c>
      <c r="DF26" s="128"/>
      <c r="DG26" s="128"/>
      <c r="DH26" s="128"/>
      <c r="DI26" s="128"/>
      <c r="DJ26" s="129"/>
      <c r="DK26" s="127">
        <v>17</v>
      </c>
      <c r="DL26" s="128"/>
      <c r="DM26" s="128"/>
      <c r="DN26" s="128"/>
      <c r="DO26" s="128"/>
      <c r="DP26" s="129"/>
      <c r="DQ26" s="127">
        <v>18</v>
      </c>
      <c r="DR26" s="128"/>
      <c r="DS26" s="128"/>
      <c r="DT26" s="128"/>
      <c r="DU26" s="128"/>
      <c r="DV26" s="129"/>
      <c r="DW26" s="127">
        <v>19</v>
      </c>
      <c r="DX26" s="128"/>
      <c r="DY26" s="128"/>
      <c r="DZ26" s="128"/>
      <c r="EA26" s="128"/>
      <c r="EB26" s="129"/>
      <c r="EC26" s="151">
        <v>20</v>
      </c>
      <c r="ED26" s="152"/>
      <c r="EE26" s="152"/>
      <c r="EF26" s="152"/>
      <c r="EG26" s="152"/>
      <c r="EH26" s="153"/>
      <c r="EI26" s="151">
        <v>21</v>
      </c>
      <c r="EJ26" s="152"/>
      <c r="EK26" s="152"/>
      <c r="EL26" s="152"/>
      <c r="EM26" s="152"/>
      <c r="EN26" s="153"/>
      <c r="EO26" s="127">
        <v>22</v>
      </c>
      <c r="EP26" s="128"/>
      <c r="EQ26" s="128"/>
      <c r="ER26" s="128"/>
      <c r="ES26" s="128"/>
      <c r="ET26" s="129"/>
      <c r="EU26" s="127">
        <v>23</v>
      </c>
      <c r="EV26" s="128"/>
      <c r="EW26" s="128"/>
      <c r="EX26" s="128"/>
      <c r="EY26" s="128"/>
      <c r="EZ26" s="129"/>
      <c r="FA26" s="127">
        <v>24</v>
      </c>
      <c r="FB26" s="128"/>
      <c r="FC26" s="129"/>
      <c r="FD26" s="128"/>
      <c r="FE26" s="128"/>
      <c r="FF26" s="129"/>
      <c r="FG26" s="151">
        <v>25</v>
      </c>
      <c r="FH26" s="152"/>
      <c r="FI26" s="152"/>
      <c r="FJ26" s="152"/>
      <c r="FK26" s="152"/>
      <c r="FL26" s="153"/>
      <c r="FM26" s="127">
        <v>26</v>
      </c>
      <c r="FN26" s="128"/>
      <c r="FO26" s="128"/>
      <c r="FP26" s="128"/>
      <c r="FQ26" s="128"/>
      <c r="FR26" s="129"/>
      <c r="FS26" s="127">
        <v>27</v>
      </c>
      <c r="FT26" s="128"/>
      <c r="FU26" s="128"/>
      <c r="FV26" s="128"/>
      <c r="FW26" s="128"/>
      <c r="FX26" s="128"/>
      <c r="FY26" s="127">
        <v>28</v>
      </c>
      <c r="FZ26" s="128"/>
      <c r="GA26" s="128"/>
      <c r="GB26" s="128"/>
      <c r="GC26" s="128"/>
      <c r="GD26" s="129"/>
      <c r="GE26" s="127">
        <v>29</v>
      </c>
      <c r="GF26" s="128"/>
      <c r="GG26" s="128"/>
      <c r="GH26" s="128"/>
      <c r="GI26" s="128"/>
      <c r="GJ26" s="129"/>
      <c r="GK26" s="127">
        <v>30</v>
      </c>
      <c r="GL26" s="128"/>
      <c r="GM26" s="128"/>
      <c r="GN26" s="128"/>
      <c r="GO26" s="128"/>
      <c r="GP26" s="129"/>
      <c r="GQ26" s="127">
        <v>31</v>
      </c>
      <c r="GR26" s="128"/>
      <c r="GS26" s="128"/>
      <c r="GT26" s="128"/>
      <c r="GU26" s="128"/>
      <c r="GV26" s="129"/>
      <c r="GW26" s="127">
        <v>32</v>
      </c>
      <c r="GX26" s="128"/>
      <c r="GY26" s="128"/>
      <c r="GZ26" s="128"/>
      <c r="HA26" s="128"/>
      <c r="HB26" s="129"/>
      <c r="HC26" s="151">
        <v>33</v>
      </c>
      <c r="HD26" s="152"/>
      <c r="HE26" s="152"/>
      <c r="HF26" s="152"/>
      <c r="HG26" s="152"/>
      <c r="HH26" s="153"/>
      <c r="HI26" s="127">
        <v>34</v>
      </c>
      <c r="HJ26" s="128"/>
      <c r="HK26" s="128"/>
      <c r="HL26" s="128"/>
      <c r="HM26" s="128"/>
      <c r="HN26" s="129"/>
      <c r="HO26" s="151">
        <v>35</v>
      </c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3"/>
      <c r="IA26" s="127">
        <v>36</v>
      </c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51">
        <v>37</v>
      </c>
      <c r="IM26" s="152"/>
      <c r="IN26" s="152"/>
      <c r="IO26" s="152"/>
      <c r="IP26" s="152"/>
      <c r="IQ26" s="152"/>
      <c r="IR26" s="153"/>
    </row>
    <row r="27" spans="1:252" s="12" customFormat="1" ht="16.5" customHeight="1" x14ac:dyDescent="0.2">
      <c r="A27" s="223" t="s">
        <v>41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4"/>
      <c r="X27" s="157"/>
      <c r="Y27" s="157"/>
      <c r="Z27" s="157"/>
      <c r="AA27" s="157"/>
      <c r="AB27" s="157"/>
      <c r="AC27" s="157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218"/>
      <c r="AR27" s="218"/>
      <c r="AS27" s="218"/>
      <c r="AT27" s="218"/>
      <c r="AU27" s="218"/>
      <c r="AV27" s="218"/>
      <c r="AW27" s="122"/>
      <c r="AX27" s="122"/>
      <c r="AY27" s="122"/>
      <c r="AZ27" s="122"/>
      <c r="BA27" s="122"/>
      <c r="BB27" s="122"/>
      <c r="BC27" s="123" t="s">
        <v>70</v>
      </c>
      <c r="BD27" s="123"/>
      <c r="BE27" s="123"/>
      <c r="BF27" s="123"/>
      <c r="BG27" s="123"/>
      <c r="BH27" s="123"/>
      <c r="BI27" s="123" t="s">
        <v>71</v>
      </c>
      <c r="BJ27" s="123"/>
      <c r="BK27" s="123"/>
      <c r="BL27" s="123"/>
      <c r="BM27" s="123"/>
      <c r="BN27" s="123"/>
      <c r="BO27" s="122"/>
      <c r="BP27" s="122"/>
      <c r="BQ27" s="122"/>
      <c r="BR27" s="122"/>
      <c r="BS27" s="122"/>
      <c r="BT27" s="122"/>
      <c r="BU27" s="218"/>
      <c r="BV27" s="218"/>
      <c r="BW27" s="218"/>
      <c r="BX27" s="218"/>
      <c r="BY27" s="218"/>
      <c r="BZ27" s="218"/>
      <c r="CA27" s="122"/>
      <c r="CB27" s="122"/>
      <c r="CC27" s="122"/>
      <c r="CD27" s="122"/>
      <c r="CE27" s="122"/>
      <c r="CF27" s="122"/>
      <c r="CG27" s="123"/>
      <c r="CH27" s="123"/>
      <c r="CI27" s="123"/>
      <c r="CJ27" s="123"/>
      <c r="CK27" s="123"/>
      <c r="CL27" s="123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218"/>
      <c r="DF27" s="218"/>
      <c r="DG27" s="218"/>
      <c r="DH27" s="218"/>
      <c r="DI27" s="218"/>
      <c r="DJ27" s="218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3" t="s">
        <v>70</v>
      </c>
      <c r="ED27" s="123"/>
      <c r="EE27" s="123"/>
      <c r="EF27" s="123"/>
      <c r="EG27" s="123"/>
      <c r="EH27" s="123"/>
      <c r="EI27" s="123" t="s">
        <v>71</v>
      </c>
      <c r="EJ27" s="123"/>
      <c r="EK27" s="123"/>
      <c r="EL27" s="123"/>
      <c r="EM27" s="123"/>
      <c r="EN27" s="123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76"/>
      <c r="FB27" s="77"/>
      <c r="FC27" s="78"/>
      <c r="FD27" s="76"/>
      <c r="FE27" s="77"/>
      <c r="FF27" s="78"/>
      <c r="FG27" s="123"/>
      <c r="FH27" s="123"/>
      <c r="FI27" s="123"/>
      <c r="FJ27" s="123"/>
      <c r="FK27" s="123"/>
      <c r="FL27" s="123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22"/>
      <c r="FZ27" s="122"/>
      <c r="GA27" s="122"/>
      <c r="GB27" s="122"/>
      <c r="GC27" s="122"/>
      <c r="GD27" s="122"/>
      <c r="GE27" s="218"/>
      <c r="GF27" s="218"/>
      <c r="GG27" s="218"/>
      <c r="GH27" s="218"/>
      <c r="GI27" s="218"/>
      <c r="GJ27" s="218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3"/>
      <c r="HD27" s="123"/>
      <c r="HE27" s="123"/>
      <c r="HF27" s="123"/>
      <c r="HG27" s="123"/>
      <c r="HH27" s="123"/>
      <c r="HI27" s="122"/>
      <c r="HJ27" s="122"/>
      <c r="HK27" s="122"/>
      <c r="HL27" s="122"/>
      <c r="HM27" s="122"/>
      <c r="HN27" s="122"/>
      <c r="HO27" s="114" t="s">
        <v>73</v>
      </c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6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102"/>
      <c r="IM27" s="79"/>
      <c r="IN27" s="79"/>
      <c r="IO27" s="79"/>
      <c r="IP27" s="79"/>
      <c r="IQ27" s="79"/>
      <c r="IR27" s="80"/>
    </row>
    <row r="28" spans="1:252" s="13" customFormat="1" ht="15" customHeight="1" thickBot="1" x14ac:dyDescent="0.25">
      <c r="A28" s="182" t="s">
        <v>42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3"/>
      <c r="X28" s="217"/>
      <c r="Y28" s="217"/>
      <c r="Z28" s="217"/>
      <c r="AA28" s="217"/>
      <c r="AB28" s="217"/>
      <c r="AC28" s="217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76"/>
      <c r="AR28" s="176"/>
      <c r="AS28" s="176"/>
      <c r="AT28" s="176"/>
      <c r="AU28" s="176"/>
      <c r="AV28" s="176"/>
      <c r="AW28" s="112"/>
      <c r="AX28" s="112"/>
      <c r="AY28" s="112"/>
      <c r="AZ28" s="112"/>
      <c r="BA28" s="112"/>
      <c r="BB28" s="112"/>
      <c r="BC28" s="124" t="s">
        <v>48</v>
      </c>
      <c r="BD28" s="124"/>
      <c r="BE28" s="124"/>
      <c r="BF28" s="124"/>
      <c r="BG28" s="124"/>
      <c r="BH28" s="124"/>
      <c r="BI28" s="124" t="s">
        <v>69</v>
      </c>
      <c r="BJ28" s="124"/>
      <c r="BK28" s="124"/>
      <c r="BL28" s="124"/>
      <c r="BM28" s="124"/>
      <c r="BN28" s="124"/>
      <c r="BO28" s="112"/>
      <c r="BP28" s="112"/>
      <c r="BQ28" s="112"/>
      <c r="BR28" s="112"/>
      <c r="BS28" s="112"/>
      <c r="BT28" s="112"/>
      <c r="BU28" s="176"/>
      <c r="BV28" s="176"/>
      <c r="BW28" s="176"/>
      <c r="BX28" s="176"/>
      <c r="BY28" s="176"/>
      <c r="BZ28" s="176"/>
      <c r="CA28" s="112"/>
      <c r="CB28" s="112"/>
      <c r="CC28" s="112"/>
      <c r="CD28" s="112"/>
      <c r="CE28" s="112"/>
      <c r="CF28" s="112"/>
      <c r="CG28" s="123" t="s">
        <v>69</v>
      </c>
      <c r="CH28" s="123"/>
      <c r="CI28" s="123"/>
      <c r="CJ28" s="123"/>
      <c r="CK28" s="123"/>
      <c r="CL28" s="123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76"/>
      <c r="DF28" s="176"/>
      <c r="DG28" s="176"/>
      <c r="DH28" s="176"/>
      <c r="DI28" s="176"/>
      <c r="DJ28" s="176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23" t="s">
        <v>48</v>
      </c>
      <c r="ED28" s="123"/>
      <c r="EE28" s="123"/>
      <c r="EF28" s="123"/>
      <c r="EG28" s="123"/>
      <c r="EH28" s="123"/>
      <c r="EI28" s="123" t="s">
        <v>69</v>
      </c>
      <c r="EJ28" s="123"/>
      <c r="EK28" s="123"/>
      <c r="EL28" s="123"/>
      <c r="EM28" s="123"/>
      <c r="EN28" s="123"/>
      <c r="EO28" s="112"/>
      <c r="EP28" s="112"/>
      <c r="EQ28" s="112"/>
      <c r="ER28" s="112"/>
      <c r="ES28" s="112"/>
      <c r="ET28" s="112"/>
      <c r="EU28" s="176"/>
      <c r="EV28" s="176"/>
      <c r="EW28" s="176"/>
      <c r="EX28" s="176"/>
      <c r="EY28" s="176"/>
      <c r="EZ28" s="176"/>
      <c r="FA28" s="130"/>
      <c r="FB28" s="131"/>
      <c r="FC28" s="132"/>
      <c r="FD28" s="130"/>
      <c r="FE28" s="131"/>
      <c r="FF28" s="132"/>
      <c r="FG28" s="123" t="s">
        <v>69</v>
      </c>
      <c r="FH28" s="123"/>
      <c r="FI28" s="123"/>
      <c r="FJ28" s="123"/>
      <c r="FK28" s="123"/>
      <c r="FL28" s="123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76"/>
      <c r="GF28" s="176"/>
      <c r="GG28" s="176"/>
      <c r="GH28" s="176"/>
      <c r="GI28" s="176"/>
      <c r="GJ28" s="176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23" t="s">
        <v>69</v>
      </c>
      <c r="HD28" s="123"/>
      <c r="HE28" s="123"/>
      <c r="HF28" s="123"/>
      <c r="HG28" s="123"/>
      <c r="HH28" s="123"/>
      <c r="HI28" s="112"/>
      <c r="HJ28" s="112"/>
      <c r="HK28" s="112"/>
      <c r="HL28" s="112"/>
      <c r="HM28" s="112"/>
      <c r="HN28" s="112"/>
      <c r="HO28" s="117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9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3"/>
      <c r="IL28" s="102"/>
      <c r="IM28" s="79"/>
      <c r="IN28" s="79"/>
      <c r="IO28" s="79"/>
      <c r="IP28" s="79"/>
      <c r="IQ28" s="79"/>
      <c r="IR28" s="80"/>
    </row>
    <row r="29" spans="1:252" s="12" customFormat="1" ht="16.5" customHeight="1" thickTop="1" x14ac:dyDescent="0.2">
      <c r="A29" s="236" t="s">
        <v>29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7"/>
      <c r="X29" s="235"/>
      <c r="Y29" s="235"/>
      <c r="Z29" s="235"/>
      <c r="AA29" s="235"/>
      <c r="AB29" s="235"/>
      <c r="AC29" s="235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9"/>
      <c r="AX29" s="239"/>
      <c r="AY29" s="239"/>
      <c r="AZ29" s="239"/>
      <c r="BA29" s="239"/>
      <c r="BB29" s="239"/>
      <c r="BC29" s="234">
        <f>AD29+AQ29</f>
        <v>0</v>
      </c>
      <c r="BD29" s="155"/>
      <c r="BE29" s="155"/>
      <c r="BF29" s="155"/>
      <c r="BG29" s="155"/>
      <c r="BH29" s="155"/>
      <c r="BI29" s="234">
        <f>AK29+AW29</f>
        <v>0</v>
      </c>
      <c r="BJ29" s="155"/>
      <c r="BK29" s="155"/>
      <c r="BL29" s="155"/>
      <c r="BM29" s="155"/>
      <c r="BN29" s="155"/>
      <c r="BO29" s="235"/>
      <c r="BP29" s="235"/>
      <c r="BQ29" s="235"/>
      <c r="BR29" s="235"/>
      <c r="BS29" s="235"/>
      <c r="BT29" s="235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3"/>
      <c r="CH29" s="123"/>
      <c r="CI29" s="123"/>
      <c r="CJ29" s="123"/>
      <c r="CK29" s="123"/>
      <c r="CL29" s="123"/>
      <c r="CM29" s="238"/>
      <c r="CN29" s="238"/>
      <c r="CO29" s="238"/>
      <c r="CP29" s="238"/>
      <c r="CQ29" s="238"/>
      <c r="CR29" s="238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3"/>
      <c r="ED29" s="123"/>
      <c r="EE29" s="123"/>
      <c r="EF29" s="123"/>
      <c r="EG29" s="123"/>
      <c r="EH29" s="123"/>
      <c r="EI29" s="124">
        <f>CM29</f>
        <v>0</v>
      </c>
      <c r="EJ29" s="123"/>
      <c r="EK29" s="123"/>
      <c r="EL29" s="123"/>
      <c r="EM29" s="123"/>
      <c r="EN29" s="123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35"/>
      <c r="FB29" s="135"/>
      <c r="FC29" s="135"/>
      <c r="FD29" s="133"/>
      <c r="FE29" s="133"/>
      <c r="FF29" s="133"/>
      <c r="FG29" s="123"/>
      <c r="FH29" s="123"/>
      <c r="FI29" s="123"/>
      <c r="FJ29" s="123"/>
      <c r="FK29" s="123"/>
      <c r="FL29" s="123"/>
      <c r="FM29" s="238"/>
      <c r="FN29" s="238"/>
      <c r="FO29" s="238"/>
      <c r="FP29" s="238"/>
      <c r="FQ29" s="238"/>
      <c r="FR29" s="238"/>
      <c r="FS29" s="178"/>
      <c r="FT29" s="178"/>
      <c r="FU29" s="178"/>
      <c r="FV29" s="178"/>
      <c r="FW29" s="178"/>
      <c r="FX29" s="178"/>
      <c r="FY29" s="178"/>
      <c r="FZ29" s="178"/>
      <c r="GA29" s="178"/>
      <c r="GB29" s="178"/>
      <c r="GC29" s="178"/>
      <c r="GD29" s="178"/>
      <c r="GE29" s="178"/>
      <c r="GF29" s="178"/>
      <c r="GG29" s="178"/>
      <c r="GH29" s="178"/>
      <c r="GI29" s="178"/>
      <c r="GJ29" s="178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5"/>
      <c r="HD29" s="125"/>
      <c r="HE29" s="125"/>
      <c r="HF29" s="125"/>
      <c r="HG29" s="125"/>
      <c r="HH29" s="125"/>
      <c r="HI29" s="120"/>
      <c r="HJ29" s="120"/>
      <c r="HK29" s="120"/>
      <c r="HL29" s="120"/>
      <c r="HM29" s="120"/>
      <c r="HN29" s="120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1"/>
      <c r="IL29" s="102"/>
      <c r="IM29" s="79"/>
      <c r="IN29" s="79"/>
      <c r="IO29" s="79"/>
      <c r="IP29" s="79"/>
      <c r="IQ29" s="79"/>
      <c r="IR29" s="80"/>
    </row>
    <row r="30" spans="1:252" s="12" customFormat="1" ht="16.5" customHeight="1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9"/>
      <c r="X30" s="157"/>
      <c r="Y30" s="157"/>
      <c r="Z30" s="157"/>
      <c r="AA30" s="157"/>
      <c r="AB30" s="157"/>
      <c r="AC30" s="157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5">
        <f>AD30+AK30+AQ30+AW30</f>
        <v>0</v>
      </c>
      <c r="BD30" s="123"/>
      <c r="BE30" s="123"/>
      <c r="BF30" s="123"/>
      <c r="BG30" s="123"/>
      <c r="BH30" s="123"/>
      <c r="BI30" s="154">
        <f>BC30*IA29</f>
        <v>0</v>
      </c>
      <c r="BJ30" s="154"/>
      <c r="BK30" s="154"/>
      <c r="BL30" s="154"/>
      <c r="BM30" s="154"/>
      <c r="BN30" s="154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>
        <f>BU30*IA30</f>
        <v>0</v>
      </c>
      <c r="CH30" s="123"/>
      <c r="CI30" s="123"/>
      <c r="CJ30" s="123"/>
      <c r="CK30" s="123"/>
      <c r="CL30" s="123"/>
      <c r="CM30" s="126"/>
      <c r="CN30" s="126"/>
      <c r="CO30" s="126"/>
      <c r="CP30" s="126"/>
      <c r="CQ30" s="126"/>
      <c r="CR30" s="126"/>
      <c r="CS30" s="122"/>
      <c r="CT30" s="122"/>
      <c r="CU30" s="122"/>
      <c r="CV30" s="122"/>
      <c r="CW30" s="122"/>
      <c r="CX30" s="122"/>
      <c r="CY30" s="157"/>
      <c r="CZ30" s="157"/>
      <c r="DA30" s="157"/>
      <c r="DB30" s="157"/>
      <c r="DC30" s="157"/>
      <c r="DD30" s="157"/>
      <c r="DE30" s="122"/>
      <c r="DF30" s="122"/>
      <c r="DG30" s="122"/>
      <c r="DH30" s="122"/>
      <c r="DI30" s="122"/>
      <c r="DJ30" s="122"/>
      <c r="DK30" s="157"/>
      <c r="DL30" s="157"/>
      <c r="DM30" s="157"/>
      <c r="DN30" s="157"/>
      <c r="DO30" s="157"/>
      <c r="DP30" s="157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5">
        <f>CM30+CS30+CY30+DE30+DK30+DQ30</f>
        <v>0</v>
      </c>
      <c r="ED30" s="125"/>
      <c r="EE30" s="125"/>
      <c r="EF30" s="125"/>
      <c r="EG30" s="125"/>
      <c r="EH30" s="125"/>
      <c r="EI30" s="154">
        <f>EC30*IA29</f>
        <v>0</v>
      </c>
      <c r="EJ30" s="154"/>
      <c r="EK30" s="154"/>
      <c r="EL30" s="154"/>
      <c r="EM30" s="154"/>
      <c r="EN30" s="154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3">
        <f>(EO30+EU30+FA30+FD30)*IA29</f>
        <v>0</v>
      </c>
      <c r="FH30" s="123"/>
      <c r="FI30" s="123"/>
      <c r="FJ30" s="123"/>
      <c r="FK30" s="123"/>
      <c r="FL30" s="123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54">
        <f>(FM30+FS30+FY30+GE30+GK30)*IA29</f>
        <v>0</v>
      </c>
      <c r="HD30" s="154"/>
      <c r="HE30" s="154"/>
      <c r="HF30" s="154"/>
      <c r="HG30" s="154"/>
      <c r="HH30" s="154"/>
      <c r="HI30" s="122"/>
      <c r="HJ30" s="122"/>
      <c r="HK30" s="122"/>
      <c r="HL30" s="122"/>
      <c r="HM30" s="122"/>
      <c r="HN30" s="122"/>
      <c r="HO30" s="125">
        <f>воспитанники!HO30+приходящие!HO30+сотрудники!HO30+началка!HO30</f>
        <v>11.009</v>
      </c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81">
        <f>HO30*IA29</f>
        <v>0</v>
      </c>
      <c r="IM30" s="82"/>
      <c r="IN30" s="82"/>
      <c r="IO30" s="82"/>
      <c r="IP30" s="82"/>
      <c r="IQ30" s="82"/>
      <c r="IR30" s="83"/>
    </row>
    <row r="31" spans="1:252" s="12" customFormat="1" ht="16.5" customHeight="1" x14ac:dyDescent="0.2">
      <c r="A31" s="188" t="s">
        <v>10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55">
        <f>AD31+AQ31</f>
        <v>0</v>
      </c>
      <c r="BD31" s="155"/>
      <c r="BE31" s="155"/>
      <c r="BF31" s="155"/>
      <c r="BG31" s="155"/>
      <c r="BH31" s="155"/>
      <c r="BI31" s="155">
        <f>AK31+AW31</f>
        <v>0</v>
      </c>
      <c r="BJ31" s="155"/>
      <c r="BK31" s="155"/>
      <c r="BL31" s="155"/>
      <c r="BM31" s="155"/>
      <c r="BN31" s="155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/>
      <c r="CH31" s="123"/>
      <c r="CI31" s="123"/>
      <c r="CJ31" s="123"/>
      <c r="CK31" s="123"/>
      <c r="CL31" s="123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3"/>
      <c r="ED31" s="123"/>
      <c r="EE31" s="123"/>
      <c r="EF31" s="123"/>
      <c r="EG31" s="123"/>
      <c r="EH31" s="123"/>
      <c r="EI31" s="123">
        <f>CM31+CS31+CY31</f>
        <v>0</v>
      </c>
      <c r="EJ31" s="123"/>
      <c r="EK31" s="123"/>
      <c r="EL31" s="123"/>
      <c r="EM31" s="123"/>
      <c r="EN31" s="123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6"/>
      <c r="FB31" s="136"/>
      <c r="FC31" s="136"/>
      <c r="FD31" s="134"/>
      <c r="FE31" s="134"/>
      <c r="FF31" s="134"/>
      <c r="FG31" s="123"/>
      <c r="FH31" s="123"/>
      <c r="FI31" s="123"/>
      <c r="FJ31" s="123"/>
      <c r="FK31" s="123"/>
      <c r="FL31" s="123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56"/>
      <c r="FZ31" s="156"/>
      <c r="GA31" s="156"/>
      <c r="GB31" s="156"/>
      <c r="GC31" s="156"/>
      <c r="GD31" s="156"/>
      <c r="GE31" s="135"/>
      <c r="GF31" s="135"/>
      <c r="GG31" s="135"/>
      <c r="GH31" s="135"/>
      <c r="GI31" s="135"/>
      <c r="GJ31" s="135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4"/>
      <c r="HD31" s="123"/>
      <c r="HE31" s="123"/>
      <c r="HF31" s="123"/>
      <c r="HG31" s="123"/>
      <c r="HH31" s="123"/>
      <c r="HI31" s="122"/>
      <c r="HJ31" s="122"/>
      <c r="HK31" s="122"/>
      <c r="HL31" s="122"/>
      <c r="HM31" s="122"/>
      <c r="HN31" s="122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102"/>
      <c r="IM31" s="79"/>
      <c r="IN31" s="79"/>
      <c r="IO31" s="79"/>
      <c r="IP31" s="79"/>
      <c r="IQ31" s="79"/>
      <c r="IR31" s="80"/>
    </row>
    <row r="32" spans="1:252" s="12" customFormat="1" ht="15.75" customHeight="1" x14ac:dyDescent="0.2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2"/>
      <c r="X32" s="157"/>
      <c r="Y32" s="157"/>
      <c r="Z32" s="157"/>
      <c r="AA32" s="157"/>
      <c r="AB32" s="157"/>
      <c r="AC32" s="157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5">
        <f>AD32+AK32+AQ32+AW32</f>
        <v>0</v>
      </c>
      <c r="BD32" s="125"/>
      <c r="BE32" s="125"/>
      <c r="BF32" s="125"/>
      <c r="BG32" s="125"/>
      <c r="BH32" s="125"/>
      <c r="BI32" s="154">
        <f>BC32*IA31</f>
        <v>0</v>
      </c>
      <c r="BJ32" s="154"/>
      <c r="BK32" s="154"/>
      <c r="BL32" s="154"/>
      <c r="BM32" s="154"/>
      <c r="BN32" s="154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3">
        <f>BU32*IA32</f>
        <v>0</v>
      </c>
      <c r="CH32" s="123"/>
      <c r="CI32" s="123"/>
      <c r="CJ32" s="123"/>
      <c r="CK32" s="123"/>
      <c r="CL32" s="123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5">
        <f>CM32+CS32+CY32+DE32+DK32+DQ32</f>
        <v>0</v>
      </c>
      <c r="ED32" s="123"/>
      <c r="EE32" s="123"/>
      <c r="EF32" s="123"/>
      <c r="EG32" s="123"/>
      <c r="EH32" s="123"/>
      <c r="EI32" s="154">
        <f>EC32*IA31</f>
        <v>0</v>
      </c>
      <c r="EJ32" s="154"/>
      <c r="EK32" s="154"/>
      <c r="EL32" s="154"/>
      <c r="EM32" s="154"/>
      <c r="EN32" s="154"/>
      <c r="EO32" s="126"/>
      <c r="EP32" s="126"/>
      <c r="EQ32" s="126"/>
      <c r="ER32" s="126"/>
      <c r="ES32" s="126"/>
      <c r="ET32" s="126"/>
      <c r="EU32" s="122"/>
      <c r="EV32" s="122"/>
      <c r="EW32" s="122"/>
      <c r="EX32" s="122"/>
      <c r="EY32" s="122"/>
      <c r="EZ32" s="122"/>
      <c r="FA32" s="122"/>
      <c r="FB32" s="122"/>
      <c r="FC32" s="122"/>
      <c r="FD32" s="126"/>
      <c r="FE32" s="126"/>
      <c r="FF32" s="126"/>
      <c r="FG32" s="154">
        <f>(EO32+EU32+FA32+FD32)*IA31</f>
        <v>0</v>
      </c>
      <c r="FH32" s="154"/>
      <c r="FI32" s="154"/>
      <c r="FJ32" s="154"/>
      <c r="FK32" s="154"/>
      <c r="FL32" s="154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54">
        <f>(FM32+FS32+FY32+GE32+GK32)*IA31</f>
        <v>0</v>
      </c>
      <c r="HD32" s="154"/>
      <c r="HE32" s="154"/>
      <c r="HF32" s="154"/>
      <c r="HG32" s="154"/>
      <c r="HH32" s="154"/>
      <c r="HI32" s="157"/>
      <c r="HJ32" s="157"/>
      <c r="HK32" s="157"/>
      <c r="HL32" s="157"/>
      <c r="HM32" s="157"/>
      <c r="HN32" s="157"/>
      <c r="HO32" s="125">
        <f>воспитанники!HO32+приходящие!HO32+сотрудники!HO32+началка!HO32</f>
        <v>7.2770000000000001</v>
      </c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81">
        <f>HO32*IA31</f>
        <v>0</v>
      </c>
      <c r="IM32" s="82"/>
      <c r="IN32" s="82"/>
      <c r="IO32" s="82"/>
      <c r="IP32" s="82"/>
      <c r="IQ32" s="82"/>
      <c r="IR32" s="83"/>
    </row>
    <row r="33" spans="1:252" s="12" customFormat="1" ht="16.5" customHeight="1" x14ac:dyDescent="0.2">
      <c r="A33" s="188" t="s">
        <v>66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56"/>
      <c r="AE33" s="156"/>
      <c r="AF33" s="156"/>
      <c r="AG33" s="156"/>
      <c r="AH33" s="156"/>
      <c r="AI33" s="156"/>
      <c r="AJ33" s="156"/>
      <c r="AK33" s="253"/>
      <c r="AL33" s="253"/>
      <c r="AM33" s="253"/>
      <c r="AN33" s="253"/>
      <c r="AO33" s="253"/>
      <c r="AP33" s="25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243">
        <f>AD33</f>
        <v>0</v>
      </c>
      <c r="BD33" s="243"/>
      <c r="BE33" s="243"/>
      <c r="BF33" s="243"/>
      <c r="BG33" s="243"/>
      <c r="BH33" s="243"/>
      <c r="BI33" s="155">
        <f>AK33</f>
        <v>0</v>
      </c>
      <c r="BJ33" s="155"/>
      <c r="BK33" s="155"/>
      <c r="BL33" s="155"/>
      <c r="BM33" s="155"/>
      <c r="BN33" s="155"/>
      <c r="BO33" s="156"/>
      <c r="BP33" s="156"/>
      <c r="BQ33" s="156"/>
      <c r="BR33" s="156"/>
      <c r="BS33" s="156"/>
      <c r="BT33" s="156"/>
      <c r="BU33" s="133"/>
      <c r="BV33" s="133"/>
      <c r="BW33" s="133"/>
      <c r="BX33" s="133"/>
      <c r="BY33" s="133"/>
      <c r="BZ33" s="133"/>
      <c r="CA33" s="122"/>
      <c r="CB33" s="122"/>
      <c r="CC33" s="122"/>
      <c r="CD33" s="122"/>
      <c r="CE33" s="122"/>
      <c r="CF33" s="122"/>
      <c r="CG33" s="123"/>
      <c r="CH33" s="123"/>
      <c r="CI33" s="123"/>
      <c r="CJ33" s="123"/>
      <c r="CK33" s="123"/>
      <c r="CL33" s="123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3"/>
      <c r="ED33" s="123"/>
      <c r="EE33" s="123"/>
      <c r="EF33" s="123"/>
      <c r="EG33" s="123"/>
      <c r="EH33" s="123"/>
      <c r="EI33" s="123">
        <f>CM33+CS33+CY33+DE33+DK33+DQ33</f>
        <v>0</v>
      </c>
      <c r="EJ33" s="123"/>
      <c r="EK33" s="123"/>
      <c r="EL33" s="123"/>
      <c r="EM33" s="123"/>
      <c r="EN33" s="123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22"/>
      <c r="FB33" s="122"/>
      <c r="FC33" s="122"/>
      <c r="FD33" s="122"/>
      <c r="FE33" s="122"/>
      <c r="FF33" s="122"/>
      <c r="FG33" s="123"/>
      <c r="FH33" s="123"/>
      <c r="FI33" s="123"/>
      <c r="FJ33" s="123"/>
      <c r="FK33" s="123"/>
      <c r="FL33" s="123"/>
      <c r="FM33" s="156"/>
      <c r="FN33" s="156"/>
      <c r="FO33" s="156"/>
      <c r="FP33" s="156"/>
      <c r="FQ33" s="156"/>
      <c r="FR33" s="156"/>
      <c r="FS33" s="133"/>
      <c r="FT33" s="133"/>
      <c r="FU33" s="133"/>
      <c r="FV33" s="133"/>
      <c r="FW33" s="133"/>
      <c r="FX33" s="133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5"/>
      <c r="HD33" s="125"/>
      <c r="HE33" s="125"/>
      <c r="HF33" s="125"/>
      <c r="HG33" s="125"/>
      <c r="HH33" s="125"/>
      <c r="HI33" s="157"/>
      <c r="HJ33" s="157"/>
      <c r="HK33" s="157"/>
      <c r="HL33" s="157"/>
      <c r="HM33" s="157"/>
      <c r="HN33" s="157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102"/>
      <c r="IM33" s="79"/>
      <c r="IN33" s="79"/>
      <c r="IO33" s="79"/>
      <c r="IP33" s="79"/>
      <c r="IQ33" s="79"/>
      <c r="IR33" s="80"/>
    </row>
    <row r="34" spans="1:252" s="12" customFormat="1" ht="16.5" customHeight="1" x14ac:dyDescent="0.2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5">
        <f>AD34+AK34+AQ34+AW34</f>
        <v>0</v>
      </c>
      <c r="BD34" s="125"/>
      <c r="BE34" s="125"/>
      <c r="BF34" s="125"/>
      <c r="BG34" s="125"/>
      <c r="BH34" s="125"/>
      <c r="BI34" s="154">
        <f>BC34*IA33</f>
        <v>0</v>
      </c>
      <c r="BJ34" s="154"/>
      <c r="BK34" s="154"/>
      <c r="BL34" s="154"/>
      <c r="BM34" s="154"/>
      <c r="BN34" s="154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2"/>
      <c r="CB34" s="122"/>
      <c r="CC34" s="122"/>
      <c r="CD34" s="122"/>
      <c r="CE34" s="122"/>
      <c r="CF34" s="122"/>
      <c r="CG34" s="123">
        <f>(BO34+BU34)*IA33</f>
        <v>0</v>
      </c>
      <c r="CH34" s="123"/>
      <c r="CI34" s="123"/>
      <c r="CJ34" s="123"/>
      <c r="CK34" s="123"/>
      <c r="CL34" s="123"/>
      <c r="CM34" s="126"/>
      <c r="CN34" s="126"/>
      <c r="CO34" s="126"/>
      <c r="CP34" s="126"/>
      <c r="CQ34" s="126"/>
      <c r="CR34" s="126"/>
      <c r="CS34" s="122"/>
      <c r="CT34" s="122"/>
      <c r="CU34" s="122"/>
      <c r="CV34" s="122"/>
      <c r="CW34" s="122"/>
      <c r="CX34" s="122"/>
      <c r="CY34" s="157"/>
      <c r="CZ34" s="157"/>
      <c r="DA34" s="157"/>
      <c r="DB34" s="157"/>
      <c r="DC34" s="157"/>
      <c r="DD34" s="157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4">
        <f>CM34+CS34+CY34+DE34+DK34+DQ34</f>
        <v>0</v>
      </c>
      <c r="ED34" s="123"/>
      <c r="EE34" s="123"/>
      <c r="EF34" s="123"/>
      <c r="EG34" s="123"/>
      <c r="EH34" s="123"/>
      <c r="EI34" s="124">
        <f>EC34*IA33</f>
        <v>0</v>
      </c>
      <c r="EJ34" s="123"/>
      <c r="EK34" s="123"/>
      <c r="EL34" s="123"/>
      <c r="EM34" s="123"/>
      <c r="EN34" s="123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54">
        <f>(EO34+EU34+FA34+FD34)*IA33</f>
        <v>0</v>
      </c>
      <c r="FH34" s="154"/>
      <c r="FI34" s="154"/>
      <c r="FJ34" s="154"/>
      <c r="FK34" s="154"/>
      <c r="FL34" s="154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54">
        <f>(FM34+FS34+FY34+GE34)*IA33</f>
        <v>0</v>
      </c>
      <c r="HD34" s="154"/>
      <c r="HE34" s="154"/>
      <c r="HF34" s="154"/>
      <c r="HG34" s="154"/>
      <c r="HH34" s="154"/>
      <c r="HI34" s="157"/>
      <c r="HJ34" s="157"/>
      <c r="HK34" s="157"/>
      <c r="HL34" s="157"/>
      <c r="HM34" s="157"/>
      <c r="HN34" s="157"/>
      <c r="HO34" s="125">
        <f>воспитанники!HO34+приходящие!HO34+сотрудники!HO34+началка!HO34</f>
        <v>37.099999999999994</v>
      </c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81">
        <f>HO34*IA33</f>
        <v>0</v>
      </c>
      <c r="IM34" s="82"/>
      <c r="IN34" s="82"/>
      <c r="IO34" s="82"/>
      <c r="IP34" s="82"/>
      <c r="IQ34" s="82"/>
      <c r="IR34" s="83"/>
    </row>
    <row r="35" spans="1:252" s="12" customFormat="1" ht="16.5" customHeight="1" x14ac:dyDescent="0.2">
      <c r="A35" s="244" t="s">
        <v>124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55">
        <f>AD35+AQ35</f>
        <v>0</v>
      </c>
      <c r="BD35" s="155"/>
      <c r="BE35" s="155"/>
      <c r="BF35" s="155"/>
      <c r="BG35" s="155"/>
      <c r="BH35" s="155"/>
      <c r="BI35" s="155">
        <f>AK35+AW35</f>
        <v>0</v>
      </c>
      <c r="BJ35" s="155"/>
      <c r="BK35" s="155"/>
      <c r="BL35" s="155"/>
      <c r="BM35" s="155"/>
      <c r="BN35" s="155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3"/>
      <c r="CH35" s="123"/>
      <c r="CI35" s="123"/>
      <c r="CJ35" s="123"/>
      <c r="CK35" s="123"/>
      <c r="CL35" s="123"/>
      <c r="CM35" s="246"/>
      <c r="CN35" s="246"/>
      <c r="CO35" s="246"/>
      <c r="CP35" s="246"/>
      <c r="CQ35" s="246"/>
      <c r="CR35" s="246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/>
      <c r="ED35" s="123"/>
      <c r="EE35" s="123"/>
      <c r="EF35" s="123"/>
      <c r="EG35" s="123"/>
      <c r="EH35" s="123"/>
      <c r="EI35" s="123">
        <f>CM35+CS35+CY35+DE35+DK35+DQ35+DW35</f>
        <v>0</v>
      </c>
      <c r="EJ35" s="123"/>
      <c r="EK35" s="123"/>
      <c r="EL35" s="123"/>
      <c r="EM35" s="123"/>
      <c r="EN35" s="123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3"/>
      <c r="FH35" s="123"/>
      <c r="FI35" s="123"/>
      <c r="FJ35" s="123"/>
      <c r="FK35" s="123"/>
      <c r="FL35" s="123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3"/>
      <c r="HD35" s="123"/>
      <c r="HE35" s="123"/>
      <c r="HF35" s="123"/>
      <c r="HG35" s="123"/>
      <c r="HH35" s="123"/>
      <c r="HI35" s="122"/>
      <c r="HJ35" s="122"/>
      <c r="HK35" s="122"/>
      <c r="HL35" s="122"/>
      <c r="HM35" s="122"/>
      <c r="HN35" s="122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102"/>
      <c r="IM35" s="79"/>
      <c r="IN35" s="79"/>
      <c r="IO35" s="79"/>
      <c r="IP35" s="79"/>
      <c r="IQ35" s="79"/>
      <c r="IR35" s="80"/>
    </row>
    <row r="36" spans="1:252" s="12" customFormat="1" ht="16.5" customHeight="1" x14ac:dyDescent="0.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9"/>
      <c r="X36" s="157"/>
      <c r="Y36" s="157"/>
      <c r="Z36" s="157"/>
      <c r="AA36" s="157"/>
      <c r="AB36" s="157"/>
      <c r="AC36" s="157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3">
        <f>AD36+AK36+AQ36+AW36</f>
        <v>0</v>
      </c>
      <c r="BD36" s="123"/>
      <c r="BE36" s="123"/>
      <c r="BF36" s="123"/>
      <c r="BG36" s="123"/>
      <c r="BH36" s="123"/>
      <c r="BI36" s="123">
        <f t="shared" ref="BI36:BI56" si="0">BC36*IA36</f>
        <v>0</v>
      </c>
      <c r="BJ36" s="123"/>
      <c r="BK36" s="123"/>
      <c r="BL36" s="123"/>
      <c r="BM36" s="123"/>
      <c r="BN36" s="123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3">
        <f>BU36*IA36</f>
        <v>0</v>
      </c>
      <c r="CH36" s="123"/>
      <c r="CI36" s="123"/>
      <c r="CJ36" s="123"/>
      <c r="CK36" s="123"/>
      <c r="CL36" s="123"/>
      <c r="CM36" s="126"/>
      <c r="CN36" s="126"/>
      <c r="CO36" s="126"/>
      <c r="CP36" s="126"/>
      <c r="CQ36" s="126"/>
      <c r="CR36" s="126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5">
        <f>CM36+CS36+CY36+DE36+DK36+DQ36</f>
        <v>0</v>
      </c>
      <c r="ED36" s="123"/>
      <c r="EE36" s="123"/>
      <c r="EF36" s="123"/>
      <c r="EG36" s="123"/>
      <c r="EH36" s="123"/>
      <c r="EI36" s="154">
        <f>EC36*IA35</f>
        <v>0</v>
      </c>
      <c r="EJ36" s="154"/>
      <c r="EK36" s="154"/>
      <c r="EL36" s="154"/>
      <c r="EM36" s="154"/>
      <c r="EN36" s="154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3">
        <f>EU36*IA36</f>
        <v>0</v>
      </c>
      <c r="FH36" s="123"/>
      <c r="FI36" s="123"/>
      <c r="FJ36" s="123"/>
      <c r="FK36" s="123"/>
      <c r="FL36" s="123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54">
        <f>(FM36+FS36+FY36+GE36+GK36)*IA35</f>
        <v>0</v>
      </c>
      <c r="HD36" s="154"/>
      <c r="HE36" s="154"/>
      <c r="HF36" s="154"/>
      <c r="HG36" s="154"/>
      <c r="HH36" s="154"/>
      <c r="HI36" s="122"/>
      <c r="HJ36" s="122"/>
      <c r="HK36" s="122"/>
      <c r="HL36" s="122"/>
      <c r="HM36" s="122"/>
      <c r="HN36" s="122"/>
      <c r="HO36" s="125">
        <f>воспитанники!HO36+приходящие!HO36+сотрудники!HO36+началка!HO36</f>
        <v>14.349999999999998</v>
      </c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76"/>
      <c r="IL36" s="81">
        <f>HO36*IA35</f>
        <v>0</v>
      </c>
      <c r="IM36" s="79"/>
      <c r="IN36" s="79"/>
      <c r="IO36" s="79"/>
      <c r="IP36" s="79"/>
      <c r="IQ36" s="79"/>
      <c r="IR36" s="80"/>
    </row>
    <row r="37" spans="1:252" s="12" customFormat="1" ht="16.5" customHeight="1" x14ac:dyDescent="0.2">
      <c r="A37" s="70"/>
      <c r="B37" s="103" t="s">
        <v>86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  <c r="X37" s="90"/>
      <c r="Y37" s="91"/>
      <c r="Z37" s="91"/>
      <c r="AA37" s="91"/>
      <c r="AB37" s="91"/>
      <c r="AC37" s="92"/>
      <c r="AD37" s="99"/>
      <c r="AE37" s="100"/>
      <c r="AF37" s="100"/>
      <c r="AG37" s="100"/>
      <c r="AH37" s="100"/>
      <c r="AI37" s="101"/>
      <c r="AJ37" s="71"/>
      <c r="AK37" s="99"/>
      <c r="AL37" s="100"/>
      <c r="AM37" s="100"/>
      <c r="AN37" s="100"/>
      <c r="AO37" s="100"/>
      <c r="AP37" s="10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299">
        <f>AD37</f>
        <v>0</v>
      </c>
      <c r="BD37" s="300"/>
      <c r="BE37" s="300"/>
      <c r="BF37" s="300"/>
      <c r="BG37" s="300"/>
      <c r="BH37" s="301"/>
      <c r="BI37" s="299">
        <f>AK37</f>
        <v>0</v>
      </c>
      <c r="BJ37" s="300"/>
      <c r="BK37" s="300"/>
      <c r="BL37" s="300"/>
      <c r="BM37" s="300"/>
      <c r="BN37" s="301"/>
      <c r="BO37" s="76"/>
      <c r="BP37" s="77"/>
      <c r="BQ37" s="77"/>
      <c r="BR37" s="78"/>
      <c r="BS37" s="66"/>
      <c r="BT37" s="66"/>
      <c r="BU37" s="76"/>
      <c r="BV37" s="77"/>
      <c r="BW37" s="77"/>
      <c r="BX37" s="77"/>
      <c r="BY37" s="77"/>
      <c r="BZ37" s="78"/>
      <c r="CA37" s="76"/>
      <c r="CB37" s="77"/>
      <c r="CC37" s="77"/>
      <c r="CD37" s="77"/>
      <c r="CE37" s="77"/>
      <c r="CF37" s="78"/>
      <c r="CG37" s="102"/>
      <c r="CH37" s="79"/>
      <c r="CI37" s="79"/>
      <c r="CJ37" s="79"/>
      <c r="CK37" s="79"/>
      <c r="CL37" s="80"/>
      <c r="CM37" s="87"/>
      <c r="CN37" s="88"/>
      <c r="CO37" s="88"/>
      <c r="CP37" s="89"/>
      <c r="CQ37" s="69"/>
      <c r="CR37" s="69"/>
      <c r="CS37" s="76"/>
      <c r="CT37" s="77"/>
      <c r="CU37" s="77"/>
      <c r="CV37" s="77"/>
      <c r="CW37" s="78"/>
      <c r="CX37" s="66"/>
      <c r="CY37" s="76"/>
      <c r="CZ37" s="77"/>
      <c r="DA37" s="78"/>
      <c r="DB37" s="66"/>
      <c r="DC37" s="66"/>
      <c r="DD37" s="66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/>
      <c r="ED37" s="94"/>
      <c r="EE37" s="94"/>
      <c r="EF37" s="94"/>
      <c r="EG37" s="94"/>
      <c r="EH37" s="95"/>
      <c r="EI37" s="81"/>
      <c r="EJ37" s="82"/>
      <c r="EK37" s="82"/>
      <c r="EL37" s="82"/>
      <c r="EM37" s="82"/>
      <c r="EN37" s="83"/>
      <c r="EO37" s="76"/>
      <c r="EP37" s="77"/>
      <c r="EQ37" s="77"/>
      <c r="ER37" s="77"/>
      <c r="ES37" s="77"/>
      <c r="ET37" s="78"/>
      <c r="EU37" s="76"/>
      <c r="EV37" s="77"/>
      <c r="EW37" s="77"/>
      <c r="EX37" s="77"/>
      <c r="EY37" s="77"/>
      <c r="EZ37" s="78"/>
      <c r="FA37" s="66"/>
      <c r="FB37" s="76"/>
      <c r="FC37" s="78"/>
      <c r="FD37" s="76"/>
      <c r="FE37" s="77"/>
      <c r="FF37" s="78"/>
      <c r="FG37" s="102"/>
      <c r="FH37" s="79"/>
      <c r="FI37" s="79"/>
      <c r="FJ37" s="79"/>
      <c r="FK37" s="79"/>
      <c r="FL37" s="80"/>
      <c r="FM37" s="87"/>
      <c r="FN37" s="88"/>
      <c r="FO37" s="88"/>
      <c r="FP37" s="88"/>
      <c r="FQ37" s="89"/>
      <c r="FR37" s="69"/>
      <c r="FS37" s="87"/>
      <c r="FT37" s="88"/>
      <c r="FU37" s="88"/>
      <c r="FV37" s="88"/>
      <c r="FW37" s="88"/>
      <c r="FX37" s="89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66"/>
      <c r="GX37" s="66"/>
      <c r="GY37" s="66"/>
      <c r="GZ37" s="66"/>
      <c r="HA37" s="66"/>
      <c r="HB37" s="66"/>
      <c r="HC37" s="68"/>
      <c r="HD37" s="81"/>
      <c r="HE37" s="82"/>
      <c r="HF37" s="82"/>
      <c r="HG37" s="82"/>
      <c r="HH37" s="83"/>
      <c r="HI37" s="90"/>
      <c r="HJ37" s="91"/>
      <c r="HK37" s="91"/>
      <c r="HL37" s="91"/>
      <c r="HM37" s="91"/>
      <c r="HN37" s="92"/>
      <c r="HO37" s="93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5"/>
      <c r="IA37" s="76"/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/>
      <c r="IM37" s="82"/>
      <c r="IN37" s="82"/>
      <c r="IO37" s="82"/>
      <c r="IP37" s="82"/>
      <c r="IQ37" s="82"/>
      <c r="IR37" s="83"/>
    </row>
    <row r="38" spans="1:252" s="12" customFormat="1" ht="16.5" customHeight="1" x14ac:dyDescent="0.2">
      <c r="A38" s="70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6"/>
      <c r="X38" s="90"/>
      <c r="Y38" s="91"/>
      <c r="Z38" s="91"/>
      <c r="AA38" s="91"/>
      <c r="AB38" s="91"/>
      <c r="AC38" s="92"/>
      <c r="AD38" s="76"/>
      <c r="AE38" s="77"/>
      <c r="AF38" s="77"/>
      <c r="AG38" s="77"/>
      <c r="AH38" s="77"/>
      <c r="AI38" s="78"/>
      <c r="AJ38" s="66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102">
        <f>AD38+AK38+AQ38+AW38</f>
        <v>0</v>
      </c>
      <c r="BD38" s="79"/>
      <c r="BE38" s="79"/>
      <c r="BF38" s="79"/>
      <c r="BG38" s="79"/>
      <c r="BH38" s="80"/>
      <c r="BI38" s="81">
        <f>BC38*IA37</f>
        <v>0</v>
      </c>
      <c r="BJ38" s="82"/>
      <c r="BK38" s="82"/>
      <c r="BL38" s="82"/>
      <c r="BM38" s="82"/>
      <c r="BN38" s="83"/>
      <c r="BO38" s="76"/>
      <c r="BP38" s="77"/>
      <c r="BQ38" s="77"/>
      <c r="BR38" s="78"/>
      <c r="BS38" s="66"/>
      <c r="BT38" s="66"/>
      <c r="BU38" s="76"/>
      <c r="BV38" s="77"/>
      <c r="BW38" s="77"/>
      <c r="BX38" s="77"/>
      <c r="BY38" s="77"/>
      <c r="BZ38" s="78"/>
      <c r="CA38" s="76"/>
      <c r="CB38" s="77"/>
      <c r="CC38" s="77"/>
      <c r="CD38" s="77"/>
      <c r="CE38" s="77"/>
      <c r="CF38" s="78"/>
      <c r="CG38" s="102">
        <v>0</v>
      </c>
      <c r="CH38" s="79"/>
      <c r="CI38" s="79"/>
      <c r="CJ38" s="79"/>
      <c r="CK38" s="79"/>
      <c r="CL38" s="80"/>
      <c r="CM38" s="87"/>
      <c r="CN38" s="88"/>
      <c r="CO38" s="88"/>
      <c r="CP38" s="89"/>
      <c r="CQ38" s="69"/>
      <c r="CR38" s="69"/>
      <c r="CS38" s="76"/>
      <c r="CT38" s="77"/>
      <c r="CU38" s="77"/>
      <c r="CV38" s="77"/>
      <c r="CW38" s="78"/>
      <c r="CX38" s="66"/>
      <c r="CY38" s="76"/>
      <c r="CZ38" s="77"/>
      <c r="DA38" s="78"/>
      <c r="DB38" s="66"/>
      <c r="DC38" s="66"/>
      <c r="DD38" s="66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93">
        <v>0</v>
      </c>
      <c r="ED38" s="94"/>
      <c r="EE38" s="94"/>
      <c r="EF38" s="94"/>
      <c r="EG38" s="94"/>
      <c r="EH38" s="95"/>
      <c r="EI38" s="81">
        <v>0</v>
      </c>
      <c r="EJ38" s="82"/>
      <c r="EK38" s="82"/>
      <c r="EL38" s="82"/>
      <c r="EM38" s="82"/>
      <c r="EN38" s="83"/>
      <c r="EO38" s="76"/>
      <c r="EP38" s="77"/>
      <c r="EQ38" s="77"/>
      <c r="ER38" s="77"/>
      <c r="ES38" s="77"/>
      <c r="ET38" s="78"/>
      <c r="EU38" s="76"/>
      <c r="EV38" s="77"/>
      <c r="EW38" s="77"/>
      <c r="EX38" s="77"/>
      <c r="EY38" s="77"/>
      <c r="EZ38" s="78"/>
      <c r="FA38" s="66"/>
      <c r="FB38" s="76"/>
      <c r="FC38" s="78"/>
      <c r="FD38" s="76"/>
      <c r="FE38" s="77"/>
      <c r="FF38" s="78"/>
      <c r="FG38" s="102">
        <v>0</v>
      </c>
      <c r="FH38" s="79"/>
      <c r="FI38" s="79"/>
      <c r="FJ38" s="79"/>
      <c r="FK38" s="79"/>
      <c r="FL38" s="80"/>
      <c r="FM38" s="107"/>
      <c r="FN38" s="108"/>
      <c r="FO38" s="108"/>
      <c r="FP38" s="108"/>
      <c r="FQ38" s="109"/>
      <c r="FR38" s="75"/>
      <c r="FS38" s="107"/>
      <c r="FT38" s="108"/>
      <c r="FU38" s="108"/>
      <c r="FV38" s="108"/>
      <c r="FW38" s="108"/>
      <c r="FX38" s="109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66"/>
      <c r="GX38" s="66"/>
      <c r="GY38" s="66"/>
      <c r="GZ38" s="66"/>
      <c r="HA38" s="66"/>
      <c r="HB38" s="66"/>
      <c r="HC38" s="68"/>
      <c r="HD38" s="81">
        <f>(FM38+FS38+FY38+GE38+GK38)*IA37</f>
        <v>0</v>
      </c>
      <c r="HE38" s="82"/>
      <c r="HF38" s="82"/>
      <c r="HG38" s="82"/>
      <c r="HH38" s="83"/>
      <c r="HI38" s="76"/>
      <c r="HJ38" s="77"/>
      <c r="HK38" s="77"/>
      <c r="HL38" s="77"/>
      <c r="HM38" s="77"/>
      <c r="HN38" s="78"/>
      <c r="HO38" s="93">
        <f>воспитанники!HO38+приходящие!HO38+сотрудники!HO38+началка!HO38</f>
        <v>5.0000000000000001E-3</v>
      </c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5"/>
      <c r="IA38" s="76"/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81">
        <f>HO38*IA37</f>
        <v>0</v>
      </c>
      <c r="IM38" s="82"/>
      <c r="IN38" s="82"/>
      <c r="IO38" s="82"/>
      <c r="IP38" s="82"/>
      <c r="IQ38" s="82"/>
      <c r="IR38" s="83"/>
    </row>
    <row r="39" spans="1:252" s="12" customFormat="1" ht="16.5" customHeight="1" x14ac:dyDescent="0.2">
      <c r="A39" s="188" t="s">
        <v>87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9"/>
      <c r="X39" s="157"/>
      <c r="Y39" s="157"/>
      <c r="Z39" s="157"/>
      <c r="AA39" s="157"/>
      <c r="AB39" s="157"/>
      <c r="AC39" s="157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55">
        <f>AD39+AQ39</f>
        <v>0</v>
      </c>
      <c r="BD39" s="155"/>
      <c r="BE39" s="155"/>
      <c r="BF39" s="155"/>
      <c r="BG39" s="155"/>
      <c r="BH39" s="155"/>
      <c r="BI39" s="155">
        <f>AK39+AW39</f>
        <v>0</v>
      </c>
      <c r="BJ39" s="155"/>
      <c r="BK39" s="155"/>
      <c r="BL39" s="155"/>
      <c r="BM39" s="155"/>
      <c r="BN39" s="155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3"/>
      <c r="CH39" s="123"/>
      <c r="CI39" s="123"/>
      <c r="CJ39" s="123"/>
      <c r="CK39" s="123"/>
      <c r="CL39" s="123"/>
      <c r="CM39" s="157"/>
      <c r="CN39" s="157"/>
      <c r="CO39" s="157"/>
      <c r="CP39" s="157"/>
      <c r="CQ39" s="157"/>
      <c r="CR39" s="157"/>
      <c r="CS39" s="122"/>
      <c r="CT39" s="122"/>
      <c r="CU39" s="122"/>
      <c r="CV39" s="122"/>
      <c r="CW39" s="122"/>
      <c r="CX39" s="122"/>
      <c r="CY39" s="157"/>
      <c r="CZ39" s="157"/>
      <c r="DA39" s="157"/>
      <c r="DB39" s="157"/>
      <c r="DC39" s="157"/>
      <c r="DD39" s="157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3"/>
      <c r="ED39" s="123"/>
      <c r="EE39" s="123"/>
      <c r="EF39" s="123"/>
      <c r="EG39" s="123"/>
      <c r="EH39" s="123"/>
      <c r="EI39" s="123">
        <f>EC39*IA39</f>
        <v>0</v>
      </c>
      <c r="EJ39" s="123"/>
      <c r="EK39" s="123"/>
      <c r="EL39" s="123"/>
      <c r="EM39" s="123"/>
      <c r="EN39" s="123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3"/>
      <c r="FH39" s="123"/>
      <c r="FI39" s="123"/>
      <c r="FJ39" s="123"/>
      <c r="FK39" s="123"/>
      <c r="FL39" s="123"/>
      <c r="FM39" s="156"/>
      <c r="FN39" s="156"/>
      <c r="FO39" s="156"/>
      <c r="FP39" s="156"/>
      <c r="FQ39" s="156"/>
      <c r="FR39" s="156"/>
      <c r="FS39" s="135"/>
      <c r="FT39" s="135"/>
      <c r="FU39" s="135"/>
      <c r="FV39" s="135"/>
      <c r="FW39" s="135"/>
      <c r="FX39" s="135"/>
      <c r="FY39" s="157"/>
      <c r="FZ39" s="157"/>
      <c r="GA39" s="157"/>
      <c r="GB39" s="157"/>
      <c r="GC39" s="157"/>
      <c r="GD39" s="157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4"/>
      <c r="HD39" s="123"/>
      <c r="HE39" s="123"/>
      <c r="HF39" s="123"/>
      <c r="HG39" s="123"/>
      <c r="HH39" s="123"/>
      <c r="HI39" s="157"/>
      <c r="HJ39" s="157"/>
      <c r="HK39" s="157"/>
      <c r="HL39" s="157"/>
      <c r="HM39" s="157"/>
      <c r="HN39" s="157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76"/>
      <c r="IL39" s="102"/>
      <c r="IM39" s="79"/>
      <c r="IN39" s="79"/>
      <c r="IO39" s="79"/>
      <c r="IP39" s="79"/>
      <c r="IQ39" s="79"/>
      <c r="IR39" s="80"/>
    </row>
    <row r="40" spans="1:252" s="12" customFormat="1" ht="16.5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5"/>
      <c r="X40" s="157"/>
      <c r="Y40" s="157"/>
      <c r="Z40" s="157"/>
      <c r="AA40" s="157"/>
      <c r="AB40" s="157"/>
      <c r="AC40" s="157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3">
        <f>AD40+AK40+AQ40+AW40</f>
        <v>0</v>
      </c>
      <c r="BD40" s="123"/>
      <c r="BE40" s="123"/>
      <c r="BF40" s="123"/>
      <c r="BG40" s="123"/>
      <c r="BH40" s="123"/>
      <c r="BI40" s="154">
        <f>BC40*IA39</f>
        <v>0</v>
      </c>
      <c r="BJ40" s="154"/>
      <c r="BK40" s="154"/>
      <c r="BL40" s="154"/>
      <c r="BM40" s="154"/>
      <c r="BN40" s="154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2"/>
      <c r="CB40" s="122"/>
      <c r="CC40" s="122"/>
      <c r="CD40" s="122"/>
      <c r="CE40" s="122"/>
      <c r="CF40" s="122"/>
      <c r="CG40" s="123">
        <f>(BO40+BU40)*IA39</f>
        <v>0</v>
      </c>
      <c r="CH40" s="123"/>
      <c r="CI40" s="123"/>
      <c r="CJ40" s="123"/>
      <c r="CK40" s="123"/>
      <c r="CL40" s="123"/>
      <c r="CM40" s="157"/>
      <c r="CN40" s="157"/>
      <c r="CO40" s="157"/>
      <c r="CP40" s="157"/>
      <c r="CQ40" s="157"/>
      <c r="CR40" s="157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3">
        <f>CS40+DE40+DQ40</f>
        <v>0</v>
      </c>
      <c r="ED40" s="123"/>
      <c r="EE40" s="123"/>
      <c r="EF40" s="123"/>
      <c r="EG40" s="123"/>
      <c r="EH40" s="123"/>
      <c r="EI40" s="123">
        <f>EC40*IA40</f>
        <v>0</v>
      </c>
      <c r="EJ40" s="123"/>
      <c r="EK40" s="123"/>
      <c r="EL40" s="123"/>
      <c r="EM40" s="123"/>
      <c r="EN40" s="123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3">
        <f>EU40*IA40</f>
        <v>0</v>
      </c>
      <c r="FH40" s="123"/>
      <c r="FI40" s="123"/>
      <c r="FJ40" s="123"/>
      <c r="FK40" s="123"/>
      <c r="FL40" s="123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54">
        <f>(FM40+FS40+FY40+GE40+GK40)*IA39</f>
        <v>0</v>
      </c>
      <c r="HD40" s="154"/>
      <c r="HE40" s="154"/>
      <c r="HF40" s="154"/>
      <c r="HG40" s="154"/>
      <c r="HH40" s="154"/>
      <c r="HI40" s="157"/>
      <c r="HJ40" s="157"/>
      <c r="HK40" s="157"/>
      <c r="HL40" s="157"/>
      <c r="HM40" s="157"/>
      <c r="HN40" s="157"/>
      <c r="HO40" s="125">
        <f>воспитанники!HO40+приходящие!HO40+сотрудники!HO40+началка!HO40</f>
        <v>1.494</v>
      </c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76"/>
      <c r="IL40" s="81">
        <f>HO40*IA39</f>
        <v>0</v>
      </c>
      <c r="IM40" s="82"/>
      <c r="IN40" s="82"/>
      <c r="IO40" s="82"/>
      <c r="IP40" s="82"/>
      <c r="IQ40" s="82"/>
      <c r="IR40" s="83"/>
    </row>
    <row r="41" spans="1:252" s="12" customFormat="1" ht="16.5" customHeight="1" x14ac:dyDescent="0.2">
      <c r="A41" s="188" t="s">
        <v>89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9"/>
      <c r="X41" s="157"/>
      <c r="Y41" s="157"/>
      <c r="Z41" s="157"/>
      <c r="AA41" s="157"/>
      <c r="AB41" s="157"/>
      <c r="AC41" s="157"/>
      <c r="AD41" s="247"/>
      <c r="AE41" s="247"/>
      <c r="AF41" s="247"/>
      <c r="AG41" s="247"/>
      <c r="AH41" s="247"/>
      <c r="AI41" s="247"/>
      <c r="AJ41" s="247"/>
      <c r="AK41" s="246"/>
      <c r="AL41" s="246"/>
      <c r="AM41" s="246"/>
      <c r="AN41" s="246"/>
      <c r="AO41" s="246"/>
      <c r="AP41" s="246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234">
        <f>AD41+AQ41</f>
        <v>0</v>
      </c>
      <c r="BD41" s="155"/>
      <c r="BE41" s="155"/>
      <c r="BF41" s="155"/>
      <c r="BG41" s="155"/>
      <c r="BH41" s="155"/>
      <c r="BI41" s="155">
        <f>AK41+AW41</f>
        <v>0</v>
      </c>
      <c r="BJ41" s="155"/>
      <c r="BK41" s="155"/>
      <c r="BL41" s="155"/>
      <c r="BM41" s="155"/>
      <c r="BN41" s="155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122"/>
      <c r="CB41" s="122"/>
      <c r="CC41" s="122"/>
      <c r="CD41" s="122"/>
      <c r="CE41" s="122"/>
      <c r="CF41" s="122"/>
      <c r="CG41" s="123"/>
      <c r="CH41" s="123"/>
      <c r="CI41" s="123"/>
      <c r="CJ41" s="123"/>
      <c r="CK41" s="123"/>
      <c r="CL41" s="123"/>
      <c r="CM41" s="248"/>
      <c r="CN41" s="248"/>
      <c r="CO41" s="248"/>
      <c r="CP41" s="248"/>
      <c r="CQ41" s="248"/>
      <c r="CR41" s="248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3"/>
      <c r="ED41" s="123"/>
      <c r="EE41" s="123"/>
      <c r="EF41" s="123"/>
      <c r="EG41" s="123"/>
      <c r="EH41" s="123"/>
      <c r="EI41" s="124">
        <f>CM41+CS41+CY41+DE41+DK41+DQ41</f>
        <v>0</v>
      </c>
      <c r="EJ41" s="123"/>
      <c r="EK41" s="123"/>
      <c r="EL41" s="123"/>
      <c r="EM41" s="123"/>
      <c r="EN41" s="123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4"/>
      <c r="FE41" s="134"/>
      <c r="FF41" s="134"/>
      <c r="FG41" s="123"/>
      <c r="FH41" s="123"/>
      <c r="FI41" s="123"/>
      <c r="FJ41" s="123"/>
      <c r="FK41" s="123"/>
      <c r="FL41" s="123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3"/>
      <c r="HD41" s="123"/>
      <c r="HE41" s="123"/>
      <c r="HF41" s="123"/>
      <c r="HG41" s="123"/>
      <c r="HH41" s="123"/>
      <c r="HI41" s="157"/>
      <c r="HJ41" s="157"/>
      <c r="HK41" s="157"/>
      <c r="HL41" s="157"/>
      <c r="HM41" s="157"/>
      <c r="HN41" s="157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76"/>
      <c r="IL41" s="102"/>
      <c r="IM41" s="79"/>
      <c r="IN41" s="79"/>
      <c r="IO41" s="79"/>
      <c r="IP41" s="79"/>
      <c r="IQ41" s="79"/>
      <c r="IR41" s="80"/>
    </row>
    <row r="42" spans="1:252" s="12" customFormat="1" ht="16.5" customHeight="1" x14ac:dyDescent="0.2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9"/>
      <c r="X42" s="157"/>
      <c r="Y42" s="157"/>
      <c r="Z42" s="157"/>
      <c r="AA42" s="157"/>
      <c r="AB42" s="157"/>
      <c r="AC42" s="157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3">
        <f>AD42+AK42+AQ42+AW42</f>
        <v>0</v>
      </c>
      <c r="BD42" s="123"/>
      <c r="BE42" s="123"/>
      <c r="BF42" s="123"/>
      <c r="BG42" s="123"/>
      <c r="BH42" s="123"/>
      <c r="BI42" s="123">
        <f>BC42*IA41</f>
        <v>0</v>
      </c>
      <c r="BJ42" s="123"/>
      <c r="BK42" s="123"/>
      <c r="BL42" s="123"/>
      <c r="BM42" s="123"/>
      <c r="BN42" s="123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2"/>
      <c r="CB42" s="122"/>
      <c r="CC42" s="122"/>
      <c r="CD42" s="122"/>
      <c r="CE42" s="122"/>
      <c r="CF42" s="122"/>
      <c r="CG42" s="154">
        <f>(BO42+BU42)*IA41</f>
        <v>0</v>
      </c>
      <c r="CH42" s="154"/>
      <c r="CI42" s="154"/>
      <c r="CJ42" s="154"/>
      <c r="CK42" s="154"/>
      <c r="CL42" s="154"/>
      <c r="CM42" s="126"/>
      <c r="CN42" s="126"/>
      <c r="CO42" s="126"/>
      <c r="CP42" s="126"/>
      <c r="CQ42" s="126"/>
      <c r="CR42" s="126"/>
      <c r="CS42" s="122"/>
      <c r="CT42" s="122"/>
      <c r="CU42" s="122"/>
      <c r="CV42" s="122"/>
      <c r="CW42" s="122"/>
      <c r="CX42" s="122"/>
      <c r="CY42" s="157"/>
      <c r="CZ42" s="157"/>
      <c r="DA42" s="157"/>
      <c r="DB42" s="157"/>
      <c r="DC42" s="157"/>
      <c r="DD42" s="157"/>
      <c r="DE42" s="122"/>
      <c r="DF42" s="122"/>
      <c r="DG42" s="122"/>
      <c r="DH42" s="122"/>
      <c r="DI42" s="122"/>
      <c r="DJ42" s="122"/>
      <c r="DK42" s="157"/>
      <c r="DL42" s="157"/>
      <c r="DM42" s="157"/>
      <c r="DN42" s="157"/>
      <c r="DO42" s="157"/>
      <c r="DP42" s="157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4">
        <f>CM42+CS42+CY42+DE42+DQ42</f>
        <v>0</v>
      </c>
      <c r="ED42" s="123"/>
      <c r="EE42" s="123"/>
      <c r="EF42" s="123"/>
      <c r="EG42" s="123"/>
      <c r="EH42" s="123"/>
      <c r="EI42" s="154">
        <f>EC42*IA41</f>
        <v>0</v>
      </c>
      <c r="EJ42" s="154"/>
      <c r="EK42" s="154"/>
      <c r="EL42" s="154"/>
      <c r="EM42" s="154"/>
      <c r="EN42" s="154"/>
      <c r="EO42" s="126"/>
      <c r="EP42" s="126"/>
      <c r="EQ42" s="126"/>
      <c r="ER42" s="126"/>
      <c r="ES42" s="126"/>
      <c r="ET42" s="126"/>
      <c r="EU42" s="122"/>
      <c r="EV42" s="122"/>
      <c r="EW42" s="122"/>
      <c r="EX42" s="122"/>
      <c r="EY42" s="122"/>
      <c r="EZ42" s="122"/>
      <c r="FA42" s="122"/>
      <c r="FB42" s="122"/>
      <c r="FC42" s="122"/>
      <c r="FD42" s="126"/>
      <c r="FE42" s="126"/>
      <c r="FF42" s="126"/>
      <c r="FG42" s="154">
        <f>(EO42+EU42+FA42+FD42)*IA41</f>
        <v>0</v>
      </c>
      <c r="FH42" s="154"/>
      <c r="FI42" s="154"/>
      <c r="FJ42" s="154"/>
      <c r="FK42" s="154"/>
      <c r="FL42" s="154"/>
      <c r="FM42" s="157"/>
      <c r="FN42" s="157"/>
      <c r="FO42" s="157"/>
      <c r="FP42" s="157"/>
      <c r="FQ42" s="157"/>
      <c r="FR42" s="157"/>
      <c r="FS42" s="126"/>
      <c r="FT42" s="126"/>
      <c r="FU42" s="126"/>
      <c r="FV42" s="126"/>
      <c r="FW42" s="126"/>
      <c r="FX42" s="126"/>
      <c r="FY42" s="157"/>
      <c r="FZ42" s="157"/>
      <c r="GA42" s="157"/>
      <c r="GB42" s="157"/>
      <c r="GC42" s="157"/>
      <c r="GD42" s="157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54">
        <f>(FM42+FS42+FY42+GE42)*IA41</f>
        <v>0</v>
      </c>
      <c r="HD42" s="154"/>
      <c r="HE42" s="154"/>
      <c r="HF42" s="154"/>
      <c r="HG42" s="154"/>
      <c r="HH42" s="154"/>
      <c r="HI42" s="157"/>
      <c r="HJ42" s="157"/>
      <c r="HK42" s="157"/>
      <c r="HL42" s="157"/>
      <c r="HM42" s="157"/>
      <c r="HN42" s="157"/>
      <c r="HO42" s="125">
        <f>воспитанники!HO42+приходящие!HO42+сотрудники!HO42+началка!HO42</f>
        <v>23</v>
      </c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76"/>
      <c r="IL42" s="81">
        <f>HO42*IA41</f>
        <v>0</v>
      </c>
      <c r="IM42" s="79"/>
      <c r="IN42" s="79"/>
      <c r="IO42" s="79"/>
      <c r="IP42" s="79"/>
      <c r="IQ42" s="79"/>
      <c r="IR42" s="80"/>
    </row>
    <row r="43" spans="1:252" s="12" customFormat="1" ht="16.5" customHeight="1" x14ac:dyDescent="0.2">
      <c r="A43" s="188" t="s">
        <v>59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9"/>
      <c r="X43" s="157"/>
      <c r="Y43" s="157"/>
      <c r="Z43" s="157"/>
      <c r="AA43" s="157"/>
      <c r="AB43" s="157"/>
      <c r="AC43" s="157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55">
        <f>AD43+AQ43</f>
        <v>0</v>
      </c>
      <c r="BD43" s="155"/>
      <c r="BE43" s="155"/>
      <c r="BF43" s="155"/>
      <c r="BG43" s="155"/>
      <c r="BH43" s="155"/>
      <c r="BI43" s="155">
        <f t="shared" si="0"/>
        <v>0</v>
      </c>
      <c r="BJ43" s="155"/>
      <c r="BK43" s="155"/>
      <c r="BL43" s="155"/>
      <c r="BM43" s="155"/>
      <c r="BN43" s="155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3"/>
      <c r="CH43" s="123"/>
      <c r="CI43" s="123"/>
      <c r="CJ43" s="123"/>
      <c r="CK43" s="123"/>
      <c r="CL43" s="123"/>
      <c r="CM43" s="156"/>
      <c r="CN43" s="156"/>
      <c r="CO43" s="156"/>
      <c r="CP43" s="156"/>
      <c r="CQ43" s="156"/>
      <c r="CR43" s="156"/>
      <c r="CS43" s="135"/>
      <c r="CT43" s="135"/>
      <c r="CU43" s="135"/>
      <c r="CV43" s="135"/>
      <c r="CW43" s="135"/>
      <c r="CX43" s="135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3"/>
      <c r="ED43" s="123"/>
      <c r="EE43" s="123"/>
      <c r="EF43" s="123"/>
      <c r="EG43" s="123"/>
      <c r="EH43" s="123"/>
      <c r="EI43" s="124">
        <f>CM43+CS43+CY43+DE43+DK43+DQ43</f>
        <v>0</v>
      </c>
      <c r="EJ43" s="123"/>
      <c r="EK43" s="123"/>
      <c r="EL43" s="123"/>
      <c r="EM43" s="123"/>
      <c r="EN43" s="123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3"/>
      <c r="FH43" s="123"/>
      <c r="FI43" s="123"/>
      <c r="FJ43" s="123"/>
      <c r="FK43" s="123"/>
      <c r="FL43" s="123"/>
      <c r="FM43" s="156"/>
      <c r="FN43" s="156"/>
      <c r="FO43" s="156"/>
      <c r="FP43" s="156"/>
      <c r="FQ43" s="156"/>
      <c r="FR43" s="156"/>
      <c r="FS43" s="135"/>
      <c r="FT43" s="135"/>
      <c r="FU43" s="135"/>
      <c r="FV43" s="135"/>
      <c r="FW43" s="135"/>
      <c r="FX43" s="135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4"/>
      <c r="HD43" s="123"/>
      <c r="HE43" s="123"/>
      <c r="HF43" s="123"/>
      <c r="HG43" s="123"/>
      <c r="HH43" s="123"/>
      <c r="HI43" s="157"/>
      <c r="HJ43" s="157"/>
      <c r="HK43" s="157"/>
      <c r="HL43" s="157"/>
      <c r="HM43" s="157"/>
      <c r="HN43" s="157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2"/>
      <c r="IB43" s="122"/>
      <c r="IC43" s="122"/>
      <c r="ID43" s="122"/>
      <c r="IE43" s="122"/>
      <c r="IF43" s="122"/>
      <c r="IG43" s="122"/>
      <c r="IH43" s="122"/>
      <c r="II43" s="122"/>
      <c r="IJ43" s="122"/>
      <c r="IK43" s="76"/>
      <c r="IL43" s="102"/>
      <c r="IM43" s="79"/>
      <c r="IN43" s="79"/>
      <c r="IO43" s="79"/>
      <c r="IP43" s="79"/>
      <c r="IQ43" s="79"/>
      <c r="IR43" s="80"/>
    </row>
    <row r="44" spans="1:252" s="12" customFormat="1" ht="16.5" customHeight="1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9"/>
      <c r="X44" s="157"/>
      <c r="Y44" s="157"/>
      <c r="Z44" s="157"/>
      <c r="AA44" s="157"/>
      <c r="AB44" s="157"/>
      <c r="AC44" s="157"/>
      <c r="AD44" s="249"/>
      <c r="AE44" s="249"/>
      <c r="AF44" s="249"/>
      <c r="AG44" s="249"/>
      <c r="AH44" s="249"/>
      <c r="AI44" s="249"/>
      <c r="AJ44" s="249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3">
        <f>AD44+AK44+AQ44+AW44</f>
        <v>0</v>
      </c>
      <c r="BD44" s="123"/>
      <c r="BE44" s="123"/>
      <c r="BF44" s="123"/>
      <c r="BG44" s="123"/>
      <c r="BH44" s="123"/>
      <c r="BI44" s="123">
        <f>AK44+AW44</f>
        <v>0</v>
      </c>
      <c r="BJ44" s="123"/>
      <c r="BK44" s="123"/>
      <c r="BL44" s="123"/>
      <c r="BM44" s="123"/>
      <c r="BN44" s="123"/>
      <c r="BO44" s="250"/>
      <c r="BP44" s="250"/>
      <c r="BQ44" s="250"/>
      <c r="BR44" s="250"/>
      <c r="BS44" s="250"/>
      <c r="BT44" s="250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>
        <f>BU44*IA44</f>
        <v>0</v>
      </c>
      <c r="CH44" s="123"/>
      <c r="CI44" s="123"/>
      <c r="CJ44" s="123"/>
      <c r="CK44" s="123"/>
      <c r="CL44" s="123"/>
      <c r="CM44" s="126"/>
      <c r="CN44" s="126"/>
      <c r="CO44" s="126"/>
      <c r="CP44" s="126"/>
      <c r="CQ44" s="126"/>
      <c r="CR44" s="126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5">
        <f>CM44+CS44+CY44+DE44+DK44+DQ44</f>
        <v>0</v>
      </c>
      <c r="ED44" s="123"/>
      <c r="EE44" s="123"/>
      <c r="EF44" s="123"/>
      <c r="EG44" s="123"/>
      <c r="EH44" s="123"/>
      <c r="EI44" s="154">
        <f>EC44*IA43</f>
        <v>0</v>
      </c>
      <c r="EJ44" s="154"/>
      <c r="EK44" s="154"/>
      <c r="EL44" s="154"/>
      <c r="EM44" s="154"/>
      <c r="EN44" s="154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>
        <f>EU44*IA44</f>
        <v>0</v>
      </c>
      <c r="FH44" s="123"/>
      <c r="FI44" s="123"/>
      <c r="FJ44" s="123"/>
      <c r="FK44" s="123"/>
      <c r="FL44" s="123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54">
        <f>(FM44+FS44+FY44+GE44+GK44)*IA43</f>
        <v>0</v>
      </c>
      <c r="HD44" s="154"/>
      <c r="HE44" s="154"/>
      <c r="HF44" s="154"/>
      <c r="HG44" s="154"/>
      <c r="HH44" s="154"/>
      <c r="HI44" s="122"/>
      <c r="HJ44" s="122"/>
      <c r="HK44" s="122"/>
      <c r="HL44" s="122"/>
      <c r="HM44" s="122"/>
      <c r="HN44" s="122"/>
      <c r="HO44" s="125">
        <f>воспитанники!HO44+приходящие!HO44+сотрудники!HO44+началка!HO44</f>
        <v>26.484000000000002</v>
      </c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81">
        <f>HO44*IA43</f>
        <v>0</v>
      </c>
      <c r="IM44" s="79"/>
      <c r="IN44" s="79"/>
      <c r="IO44" s="79"/>
      <c r="IP44" s="79"/>
      <c r="IQ44" s="79"/>
      <c r="IR44" s="80"/>
    </row>
    <row r="45" spans="1:252" s="12" customFormat="1" ht="16.5" customHeight="1" x14ac:dyDescent="0.2">
      <c r="A45" s="244" t="s">
        <v>28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5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55">
        <f>AK45+AW45</f>
        <v>0</v>
      </c>
      <c r="BD45" s="155"/>
      <c r="BE45" s="155"/>
      <c r="BF45" s="155"/>
      <c r="BG45" s="155"/>
      <c r="BH45" s="155"/>
      <c r="BI45" s="155">
        <f t="shared" si="0"/>
        <v>0</v>
      </c>
      <c r="BJ45" s="155"/>
      <c r="BK45" s="155"/>
      <c r="BL45" s="155"/>
      <c r="BM45" s="155"/>
      <c r="BN45" s="155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/>
      <c r="CH45" s="123"/>
      <c r="CI45" s="123"/>
      <c r="CJ45" s="123"/>
      <c r="CK45" s="123"/>
      <c r="CL45" s="123"/>
      <c r="CM45" s="133"/>
      <c r="CN45" s="133"/>
      <c r="CO45" s="133"/>
      <c r="CP45" s="133"/>
      <c r="CQ45" s="133"/>
      <c r="CR45" s="133"/>
      <c r="CS45" s="135"/>
      <c r="CT45" s="135"/>
      <c r="CU45" s="135"/>
      <c r="CV45" s="135"/>
      <c r="CW45" s="135"/>
      <c r="CX45" s="135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3"/>
      <c r="ED45" s="123"/>
      <c r="EE45" s="123"/>
      <c r="EF45" s="123"/>
      <c r="EG45" s="123"/>
      <c r="EH45" s="123"/>
      <c r="EI45" s="123">
        <f>CM45+CS45+CY45+DE45+DK45+DQ45</f>
        <v>0</v>
      </c>
      <c r="EJ45" s="123"/>
      <c r="EK45" s="123"/>
      <c r="EL45" s="123"/>
      <c r="EM45" s="123"/>
      <c r="EN45" s="123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3"/>
      <c r="FH45" s="123"/>
      <c r="FI45" s="123"/>
      <c r="FJ45" s="123"/>
      <c r="FK45" s="123"/>
      <c r="FL45" s="12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/>
      <c r="HD45" s="123"/>
      <c r="HE45" s="123"/>
      <c r="HF45" s="123"/>
      <c r="HG45" s="123"/>
      <c r="HH45" s="123"/>
      <c r="HI45" s="122"/>
      <c r="HJ45" s="122"/>
      <c r="HK45" s="122"/>
      <c r="HL45" s="122"/>
      <c r="HM45" s="122"/>
      <c r="HN45" s="122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102"/>
      <c r="IM45" s="79"/>
      <c r="IN45" s="79"/>
      <c r="IO45" s="79"/>
      <c r="IP45" s="79"/>
      <c r="IQ45" s="79"/>
      <c r="IR45" s="80"/>
    </row>
    <row r="46" spans="1:252" s="12" customFormat="1" ht="16.5" customHeight="1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3">
        <f>AD46+AK46+AQ46+AW46</f>
        <v>0</v>
      </c>
      <c r="BD46" s="123"/>
      <c r="BE46" s="123"/>
      <c r="BF46" s="123"/>
      <c r="BG46" s="123"/>
      <c r="BH46" s="123"/>
      <c r="BI46" s="123">
        <f t="shared" si="0"/>
        <v>0</v>
      </c>
      <c r="BJ46" s="123"/>
      <c r="BK46" s="123"/>
      <c r="BL46" s="123"/>
      <c r="BM46" s="123"/>
      <c r="BN46" s="123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>
        <f>BU46*IA46</f>
        <v>0</v>
      </c>
      <c r="CH46" s="123"/>
      <c r="CI46" s="123"/>
      <c r="CJ46" s="123"/>
      <c r="CK46" s="123"/>
      <c r="CL46" s="123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5">
        <f>CM46+CS46+CY46+DE46+DK46+DQ46</f>
        <v>0</v>
      </c>
      <c r="ED46" s="123"/>
      <c r="EE46" s="123"/>
      <c r="EF46" s="123"/>
      <c r="EG46" s="123"/>
      <c r="EH46" s="123"/>
      <c r="EI46" s="154">
        <f>EC46*IA45</f>
        <v>0</v>
      </c>
      <c r="EJ46" s="154"/>
      <c r="EK46" s="154"/>
      <c r="EL46" s="154"/>
      <c r="EM46" s="154"/>
      <c r="EN46" s="154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>
        <f>EU46*IA46</f>
        <v>0</v>
      </c>
      <c r="FH46" s="123"/>
      <c r="FI46" s="123"/>
      <c r="FJ46" s="123"/>
      <c r="FK46" s="123"/>
      <c r="FL46" s="123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54">
        <f>(FM46+FS46+FY46+GE46+GK46)*IA45</f>
        <v>0</v>
      </c>
      <c r="HD46" s="154"/>
      <c r="HE46" s="154"/>
      <c r="HF46" s="154"/>
      <c r="HG46" s="154"/>
      <c r="HH46" s="154"/>
      <c r="HI46" s="157"/>
      <c r="HJ46" s="157"/>
      <c r="HK46" s="157"/>
      <c r="HL46" s="157"/>
      <c r="HM46" s="157"/>
      <c r="HN46" s="157"/>
      <c r="HO46" s="125">
        <f>воспитанники!HO46+приходящие!HO46+сотрудники!HO46+началка!HO46</f>
        <v>119.91999999999999</v>
      </c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81">
        <f>HO46*IA45</f>
        <v>0</v>
      </c>
      <c r="IM46" s="79"/>
      <c r="IN46" s="79"/>
      <c r="IO46" s="79"/>
      <c r="IP46" s="79"/>
      <c r="IQ46" s="79"/>
      <c r="IR46" s="80"/>
    </row>
    <row r="47" spans="1:252" s="12" customFormat="1" ht="16.5" customHeight="1" x14ac:dyDescent="0.2">
      <c r="A47" s="188" t="s">
        <v>27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234">
        <f>AD47+AQ47</f>
        <v>0</v>
      </c>
      <c r="BD47" s="155"/>
      <c r="BE47" s="155"/>
      <c r="BF47" s="155"/>
      <c r="BG47" s="155"/>
      <c r="BH47" s="155"/>
      <c r="BI47" s="155">
        <f>AK47+AW47</f>
        <v>0</v>
      </c>
      <c r="BJ47" s="155"/>
      <c r="BK47" s="155"/>
      <c r="BL47" s="155"/>
      <c r="BM47" s="155"/>
      <c r="BN47" s="155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/>
      <c r="CH47" s="123"/>
      <c r="CI47" s="123"/>
      <c r="CJ47" s="123"/>
      <c r="CK47" s="123"/>
      <c r="CL47" s="12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3"/>
      <c r="ED47" s="123"/>
      <c r="EE47" s="123"/>
      <c r="EF47" s="123"/>
      <c r="EG47" s="123"/>
      <c r="EH47" s="123"/>
      <c r="EI47" s="124">
        <f>CM47+CS47+CY47+DE47+DK47+DQ47</f>
        <v>0</v>
      </c>
      <c r="EJ47" s="123"/>
      <c r="EK47" s="123"/>
      <c r="EL47" s="123"/>
      <c r="EM47" s="123"/>
      <c r="EN47" s="123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22"/>
      <c r="FB47" s="122"/>
      <c r="FC47" s="122"/>
      <c r="FD47" s="122"/>
      <c r="FE47" s="122"/>
      <c r="FF47" s="122"/>
      <c r="FG47" s="123"/>
      <c r="FH47" s="123"/>
      <c r="FI47" s="123"/>
      <c r="FJ47" s="123"/>
      <c r="FK47" s="123"/>
      <c r="FL47" s="12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4"/>
      <c r="HD47" s="123"/>
      <c r="HE47" s="123"/>
      <c r="HF47" s="123"/>
      <c r="HG47" s="123"/>
      <c r="HH47" s="123"/>
      <c r="HI47" s="157"/>
      <c r="HJ47" s="157"/>
      <c r="HK47" s="157"/>
      <c r="HL47" s="157"/>
      <c r="HM47" s="157"/>
      <c r="HN47" s="157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102"/>
      <c r="IM47" s="79"/>
      <c r="IN47" s="79"/>
      <c r="IO47" s="79"/>
      <c r="IP47" s="79"/>
      <c r="IQ47" s="79"/>
      <c r="IR47" s="80"/>
    </row>
    <row r="48" spans="1:252" s="12" customFormat="1" ht="16.5" customHeight="1" x14ac:dyDescent="0.2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9"/>
      <c r="X48" s="157"/>
      <c r="Y48" s="157"/>
      <c r="Z48" s="157"/>
      <c r="AA48" s="157"/>
      <c r="AB48" s="157"/>
      <c r="AC48" s="157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3">
        <f>AD48+AK48+AQ48+AW48</f>
        <v>0</v>
      </c>
      <c r="BD48" s="123"/>
      <c r="BE48" s="123"/>
      <c r="BF48" s="123"/>
      <c r="BG48" s="123"/>
      <c r="BH48" s="123"/>
      <c r="BI48" s="123">
        <f t="shared" si="0"/>
        <v>0</v>
      </c>
      <c r="BJ48" s="123"/>
      <c r="BK48" s="123"/>
      <c r="BL48" s="123"/>
      <c r="BM48" s="123"/>
      <c r="BN48" s="123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3">
        <f>BU48*IA48</f>
        <v>0</v>
      </c>
      <c r="CH48" s="123"/>
      <c r="CI48" s="123"/>
      <c r="CJ48" s="123"/>
      <c r="CK48" s="123"/>
      <c r="CL48" s="123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5">
        <f>CM48+CS48+CY48+DE48+DK48+DQ48</f>
        <v>0</v>
      </c>
      <c r="ED48" s="123"/>
      <c r="EE48" s="123"/>
      <c r="EF48" s="123"/>
      <c r="EG48" s="123"/>
      <c r="EH48" s="123"/>
      <c r="EI48" s="154">
        <f>EC48*IA47</f>
        <v>0</v>
      </c>
      <c r="EJ48" s="154"/>
      <c r="EK48" s="154"/>
      <c r="EL48" s="154"/>
      <c r="EM48" s="154"/>
      <c r="EN48" s="154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54">
        <f>(EO48+EU48+FA48+FD48)*IA47</f>
        <v>0</v>
      </c>
      <c r="FH48" s="154"/>
      <c r="FI48" s="154"/>
      <c r="FJ48" s="154"/>
      <c r="FK48" s="154"/>
      <c r="FL48" s="154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54">
        <f>(FM48+FS48+FY48+GE48+GK48)*IA47</f>
        <v>0</v>
      </c>
      <c r="HD48" s="154"/>
      <c r="HE48" s="154"/>
      <c r="HF48" s="154"/>
      <c r="HG48" s="154"/>
      <c r="HH48" s="154"/>
      <c r="HI48" s="122"/>
      <c r="HJ48" s="122"/>
      <c r="HK48" s="122"/>
      <c r="HL48" s="122"/>
      <c r="HM48" s="122"/>
      <c r="HN48" s="122"/>
      <c r="HO48" s="125">
        <f>воспитанники!HO48+приходящие!HO48+сотрудники!HO48+началка!HO48</f>
        <v>12.52</v>
      </c>
      <c r="HP48" s="123"/>
      <c r="HQ48" s="123"/>
      <c r="HR48" s="123"/>
      <c r="HS48" s="123"/>
      <c r="HT48" s="123"/>
      <c r="HU48" s="123"/>
      <c r="HV48" s="123"/>
      <c r="HW48" s="123"/>
      <c r="HX48" s="123"/>
      <c r="HY48" s="123"/>
      <c r="HZ48" s="123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76"/>
      <c r="IL48" s="81">
        <f>HO48*IA47</f>
        <v>0</v>
      </c>
      <c r="IM48" s="79"/>
      <c r="IN48" s="79"/>
      <c r="IO48" s="79"/>
      <c r="IP48" s="79"/>
      <c r="IQ48" s="79"/>
      <c r="IR48" s="80"/>
    </row>
    <row r="49" spans="1:252" s="12" customFormat="1" ht="16.5" customHeight="1" x14ac:dyDescent="0.2">
      <c r="A49" s="188" t="s">
        <v>26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9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234">
        <f>AD49+AQ49</f>
        <v>0</v>
      </c>
      <c r="BD49" s="155"/>
      <c r="BE49" s="155"/>
      <c r="BF49" s="155"/>
      <c r="BG49" s="155"/>
      <c r="BH49" s="155"/>
      <c r="BI49" s="155">
        <f>AK49+AW49</f>
        <v>0</v>
      </c>
      <c r="BJ49" s="155"/>
      <c r="BK49" s="155"/>
      <c r="BL49" s="155"/>
      <c r="BM49" s="155"/>
      <c r="BN49" s="155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3"/>
      <c r="CH49" s="123"/>
      <c r="CI49" s="123"/>
      <c r="CJ49" s="123"/>
      <c r="CK49" s="123"/>
      <c r="CL49" s="12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3"/>
      <c r="ED49" s="123"/>
      <c r="EE49" s="123"/>
      <c r="EF49" s="123"/>
      <c r="EG49" s="123"/>
      <c r="EH49" s="123"/>
      <c r="EI49" s="124">
        <f>CM49+CS49+CY49+DE49+DK49+DQ49</f>
        <v>0</v>
      </c>
      <c r="EJ49" s="123"/>
      <c r="EK49" s="123"/>
      <c r="EL49" s="123"/>
      <c r="EM49" s="123"/>
      <c r="EN49" s="123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3"/>
      <c r="FH49" s="123"/>
      <c r="FI49" s="123"/>
      <c r="FJ49" s="123"/>
      <c r="FK49" s="123"/>
      <c r="FL49" s="12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5"/>
      <c r="FZ49" s="135"/>
      <c r="GA49" s="135"/>
      <c r="GB49" s="135"/>
      <c r="GC49" s="135"/>
      <c r="GD49" s="135"/>
      <c r="GE49" s="133"/>
      <c r="GF49" s="133"/>
      <c r="GG49" s="133"/>
      <c r="GH49" s="133"/>
      <c r="GI49" s="133"/>
      <c r="GJ49" s="133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3"/>
      <c r="HD49" s="123"/>
      <c r="HE49" s="123"/>
      <c r="HF49" s="123"/>
      <c r="HG49" s="123"/>
      <c r="HH49" s="123"/>
      <c r="HI49" s="122"/>
      <c r="HJ49" s="122"/>
      <c r="HK49" s="122"/>
      <c r="HL49" s="122"/>
      <c r="HM49" s="122"/>
      <c r="HN49" s="122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2"/>
      <c r="IB49" s="122"/>
      <c r="IC49" s="122"/>
      <c r="ID49" s="122"/>
      <c r="IE49" s="122"/>
      <c r="IF49" s="122"/>
      <c r="IG49" s="122"/>
      <c r="IH49" s="122"/>
      <c r="II49" s="122"/>
      <c r="IJ49" s="122"/>
      <c r="IK49" s="76"/>
      <c r="IL49" s="102"/>
      <c r="IM49" s="79"/>
      <c r="IN49" s="79"/>
      <c r="IO49" s="79"/>
      <c r="IP49" s="79"/>
      <c r="IQ49" s="79"/>
      <c r="IR49" s="80"/>
    </row>
    <row r="50" spans="1:252" s="12" customFormat="1" ht="16.5" customHeight="1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9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4">
        <f>AD50+AK50+AQ50+AW50</f>
        <v>0</v>
      </c>
      <c r="BD50" s="123"/>
      <c r="BE50" s="123"/>
      <c r="BF50" s="123"/>
      <c r="BG50" s="123"/>
      <c r="BH50" s="123"/>
      <c r="BI50" s="123">
        <f t="shared" si="0"/>
        <v>0</v>
      </c>
      <c r="BJ50" s="123"/>
      <c r="BK50" s="123"/>
      <c r="BL50" s="123"/>
      <c r="BM50" s="123"/>
      <c r="BN50" s="123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3">
        <f>BU50*IA50</f>
        <v>0</v>
      </c>
      <c r="CH50" s="123"/>
      <c r="CI50" s="123"/>
      <c r="CJ50" s="123"/>
      <c r="CK50" s="123"/>
      <c r="CL50" s="123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5">
        <f>CM50+CS50+CY50+DE50+DK50+DQ50</f>
        <v>0</v>
      </c>
      <c r="ED50" s="123"/>
      <c r="EE50" s="123"/>
      <c r="EF50" s="123"/>
      <c r="EG50" s="123"/>
      <c r="EH50" s="123"/>
      <c r="EI50" s="154">
        <f>EC50*IA49</f>
        <v>0</v>
      </c>
      <c r="EJ50" s="154"/>
      <c r="EK50" s="154"/>
      <c r="EL50" s="154"/>
      <c r="EM50" s="154"/>
      <c r="EN50" s="154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3">
        <f>EU50*IA50</f>
        <v>0</v>
      </c>
      <c r="FH50" s="123"/>
      <c r="FI50" s="123"/>
      <c r="FJ50" s="123"/>
      <c r="FK50" s="123"/>
      <c r="FL50" s="123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54">
        <f>(FM50+FS50+FY50+GE50+GK50)*IA49</f>
        <v>0</v>
      </c>
      <c r="HD50" s="154"/>
      <c r="HE50" s="154"/>
      <c r="HF50" s="154"/>
      <c r="HG50" s="154"/>
      <c r="HH50" s="154"/>
      <c r="HI50" s="157"/>
      <c r="HJ50" s="157"/>
      <c r="HK50" s="157"/>
      <c r="HL50" s="157"/>
      <c r="HM50" s="157"/>
      <c r="HN50" s="157"/>
      <c r="HO50" s="125">
        <f>воспитанники!HO50+приходящие!HO50+сотрудники!HO50+началка!HO50</f>
        <v>12.52</v>
      </c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76"/>
      <c r="IL50" s="81">
        <f>HO50*IA49</f>
        <v>0</v>
      </c>
      <c r="IM50" s="79"/>
      <c r="IN50" s="79"/>
      <c r="IO50" s="79"/>
      <c r="IP50" s="79"/>
      <c r="IQ50" s="79"/>
      <c r="IR50" s="80"/>
    </row>
    <row r="51" spans="1:252" s="12" customFormat="1" ht="16.5" customHeight="1" x14ac:dyDescent="0.2">
      <c r="A51" s="188" t="s">
        <v>64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9"/>
      <c r="X51" s="157"/>
      <c r="Y51" s="157"/>
      <c r="Z51" s="157"/>
      <c r="AA51" s="157"/>
      <c r="AB51" s="157"/>
      <c r="AC51" s="157"/>
      <c r="AD51" s="248"/>
      <c r="AE51" s="248"/>
      <c r="AF51" s="248"/>
      <c r="AG51" s="248"/>
      <c r="AH51" s="248"/>
      <c r="AI51" s="248"/>
      <c r="AJ51" s="248"/>
      <c r="AK51" s="136"/>
      <c r="AL51" s="136"/>
      <c r="AM51" s="136"/>
      <c r="AN51" s="136"/>
      <c r="AO51" s="136"/>
      <c r="AP51" s="136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252">
        <f>AD51+AQ51</f>
        <v>0</v>
      </c>
      <c r="BD51" s="252"/>
      <c r="BE51" s="252"/>
      <c r="BF51" s="252"/>
      <c r="BG51" s="252"/>
      <c r="BH51" s="252"/>
      <c r="BI51" s="252">
        <f>AK51+AW51</f>
        <v>0</v>
      </c>
      <c r="BJ51" s="252"/>
      <c r="BK51" s="252"/>
      <c r="BL51" s="252"/>
      <c r="BM51" s="252"/>
      <c r="BN51" s="25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3"/>
      <c r="CH51" s="123"/>
      <c r="CI51" s="123"/>
      <c r="CJ51" s="123"/>
      <c r="CK51" s="123"/>
      <c r="CL51" s="123"/>
      <c r="CM51" s="246"/>
      <c r="CN51" s="246"/>
      <c r="CO51" s="246"/>
      <c r="CP51" s="246"/>
      <c r="CQ51" s="246"/>
      <c r="CR51" s="246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3"/>
      <c r="ED51" s="123"/>
      <c r="EE51" s="123"/>
      <c r="EF51" s="123"/>
      <c r="EG51" s="123"/>
      <c r="EH51" s="123"/>
      <c r="EI51" s="123">
        <f>CM51+CS51+CY51+DE51+DK51+DQ51</f>
        <v>0</v>
      </c>
      <c r="EJ51" s="123"/>
      <c r="EK51" s="123"/>
      <c r="EL51" s="123"/>
      <c r="EM51" s="123"/>
      <c r="EN51" s="123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3"/>
      <c r="FH51" s="123"/>
      <c r="FI51" s="123"/>
      <c r="FJ51" s="123"/>
      <c r="FK51" s="123"/>
      <c r="FL51" s="123"/>
      <c r="FM51" s="246"/>
      <c r="FN51" s="246"/>
      <c r="FO51" s="246"/>
      <c r="FP51" s="246"/>
      <c r="FQ51" s="246"/>
      <c r="FR51" s="246"/>
      <c r="FS51" s="246"/>
      <c r="FT51" s="246"/>
      <c r="FU51" s="246"/>
      <c r="FV51" s="246"/>
      <c r="FW51" s="246"/>
      <c r="FX51" s="246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3"/>
      <c r="HD51" s="123"/>
      <c r="HE51" s="123"/>
      <c r="HF51" s="123"/>
      <c r="HG51" s="123"/>
      <c r="HH51" s="123"/>
      <c r="HI51" s="157"/>
      <c r="HJ51" s="157"/>
      <c r="HK51" s="157"/>
      <c r="HL51" s="157"/>
      <c r="HM51" s="157"/>
      <c r="HN51" s="157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2"/>
      <c r="IB51" s="122"/>
      <c r="IC51" s="122"/>
      <c r="ID51" s="122"/>
      <c r="IE51" s="122"/>
      <c r="IF51" s="122"/>
      <c r="IG51" s="122"/>
      <c r="IH51" s="122"/>
      <c r="II51" s="122"/>
      <c r="IJ51" s="122"/>
      <c r="IK51" s="76"/>
      <c r="IL51" s="102"/>
      <c r="IM51" s="79"/>
      <c r="IN51" s="79"/>
      <c r="IO51" s="79"/>
      <c r="IP51" s="79"/>
      <c r="IQ51" s="79"/>
      <c r="IR51" s="80"/>
    </row>
    <row r="52" spans="1:252" s="12" customFormat="1" ht="16.5" customHeight="1" x14ac:dyDescent="0.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9"/>
      <c r="X52" s="157"/>
      <c r="Y52" s="157"/>
      <c r="Z52" s="157"/>
      <c r="AA52" s="157"/>
      <c r="AB52" s="157"/>
      <c r="AC52" s="157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5">
        <f>AD52+AK52+AQ52+AW52</f>
        <v>0</v>
      </c>
      <c r="BD52" s="125"/>
      <c r="BE52" s="125"/>
      <c r="BF52" s="125"/>
      <c r="BG52" s="125"/>
      <c r="BH52" s="125"/>
      <c r="BI52" s="154">
        <f>BC52*IA51</f>
        <v>0</v>
      </c>
      <c r="BJ52" s="154"/>
      <c r="BK52" s="154"/>
      <c r="BL52" s="154"/>
      <c r="BM52" s="154"/>
      <c r="BN52" s="154"/>
      <c r="BO52" s="76"/>
      <c r="BP52" s="77"/>
      <c r="BQ52" s="77"/>
      <c r="BR52" s="77"/>
      <c r="BS52" s="73"/>
      <c r="BT52" s="74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3">
        <f>BU52*IA52</f>
        <v>0</v>
      </c>
      <c r="CH52" s="123"/>
      <c r="CI52" s="123"/>
      <c r="CJ52" s="123"/>
      <c r="CK52" s="123"/>
      <c r="CL52" s="123"/>
      <c r="CM52" s="126"/>
      <c r="CN52" s="126"/>
      <c r="CO52" s="126"/>
      <c r="CP52" s="126"/>
      <c r="CQ52" s="126"/>
      <c r="CR52" s="126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3">
        <f>CM52+CS52+CY52+DE52+DK52+DQ52</f>
        <v>0</v>
      </c>
      <c r="ED52" s="123"/>
      <c r="EE52" s="123"/>
      <c r="EF52" s="123"/>
      <c r="EG52" s="123"/>
      <c r="EH52" s="123"/>
      <c r="EI52" s="154">
        <f>EC52*IA51</f>
        <v>0</v>
      </c>
      <c r="EJ52" s="154"/>
      <c r="EK52" s="154"/>
      <c r="EL52" s="154"/>
      <c r="EM52" s="154"/>
      <c r="EN52" s="154"/>
      <c r="EO52" s="122"/>
      <c r="EP52" s="122"/>
      <c r="EQ52" s="122"/>
      <c r="ER52" s="122"/>
      <c r="ES52" s="122"/>
      <c r="ET52" s="122"/>
      <c r="EU52" s="76"/>
      <c r="EV52" s="77"/>
      <c r="EW52" s="77"/>
      <c r="EX52" s="77"/>
      <c r="EY52" s="77"/>
      <c r="EZ52" s="78"/>
      <c r="FA52" s="122"/>
      <c r="FB52" s="122"/>
      <c r="FC52" s="122"/>
      <c r="FD52" s="76"/>
      <c r="FE52" s="77"/>
      <c r="FF52" s="78"/>
      <c r="FG52" s="123">
        <f>EU52*IA52</f>
        <v>0</v>
      </c>
      <c r="FH52" s="123"/>
      <c r="FI52" s="123"/>
      <c r="FJ52" s="123"/>
      <c r="FK52" s="123"/>
      <c r="FL52" s="123"/>
      <c r="FM52" s="126"/>
      <c r="FN52" s="126"/>
      <c r="FO52" s="126"/>
      <c r="FP52" s="126"/>
      <c r="FQ52" s="126"/>
      <c r="FR52" s="126"/>
      <c r="FS52" s="157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54">
        <f>(FM52+FS52+FY52+GE52+GK52)*IA51</f>
        <v>0</v>
      </c>
      <c r="HD52" s="154"/>
      <c r="HE52" s="154"/>
      <c r="HF52" s="154"/>
      <c r="HG52" s="154"/>
      <c r="HH52" s="154"/>
      <c r="HI52" s="122"/>
      <c r="HJ52" s="122"/>
      <c r="HK52" s="122"/>
      <c r="HL52" s="122"/>
      <c r="HM52" s="122"/>
      <c r="HN52" s="122"/>
      <c r="HO52" s="125">
        <f>воспитанники!HO52+приходящие!HO52+сотрудники!HO52+началка!HO52</f>
        <v>21.730000000000004</v>
      </c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76"/>
      <c r="IL52" s="81">
        <f>HO52*IA51</f>
        <v>0</v>
      </c>
      <c r="IM52" s="79"/>
      <c r="IN52" s="79"/>
      <c r="IO52" s="79"/>
      <c r="IP52" s="79"/>
      <c r="IQ52" s="79"/>
      <c r="IR52" s="80"/>
    </row>
    <row r="53" spans="1:252" s="12" customFormat="1" ht="16.5" customHeight="1" x14ac:dyDescent="0.2">
      <c r="A53" s="70"/>
      <c r="B53" s="103" t="s">
        <v>122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4"/>
      <c r="X53" s="90"/>
      <c r="Y53" s="91"/>
      <c r="Z53" s="91"/>
      <c r="AA53" s="91"/>
      <c r="AB53" s="91"/>
      <c r="AC53" s="92"/>
      <c r="AD53" s="87"/>
      <c r="AE53" s="88"/>
      <c r="AF53" s="88"/>
      <c r="AG53" s="88"/>
      <c r="AH53" s="88"/>
      <c r="AI53" s="89"/>
      <c r="AJ53" s="69"/>
      <c r="AK53" s="87"/>
      <c r="AL53" s="88"/>
      <c r="AM53" s="88"/>
      <c r="AN53" s="88"/>
      <c r="AO53" s="88"/>
      <c r="AP53" s="89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93"/>
      <c r="BD53" s="94"/>
      <c r="BE53" s="94"/>
      <c r="BF53" s="94"/>
      <c r="BG53" s="94"/>
      <c r="BH53" s="95"/>
      <c r="BI53" s="81"/>
      <c r="BJ53" s="82"/>
      <c r="BK53" s="82"/>
      <c r="BL53" s="82"/>
      <c r="BM53" s="82"/>
      <c r="BN53" s="83"/>
      <c r="BO53" s="107"/>
      <c r="BP53" s="108"/>
      <c r="BQ53" s="108"/>
      <c r="BR53" s="109"/>
      <c r="BS53" s="75"/>
      <c r="BT53" s="75"/>
      <c r="BU53" s="107"/>
      <c r="BV53" s="108"/>
      <c r="BW53" s="108"/>
      <c r="BX53" s="108"/>
      <c r="BY53" s="108"/>
      <c r="BZ53" s="109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9"/>
      <c r="CN53" s="100"/>
      <c r="CO53" s="100"/>
      <c r="CP53" s="101"/>
      <c r="CQ53" s="66"/>
      <c r="CR53" s="66"/>
      <c r="CS53" s="76"/>
      <c r="CT53" s="77"/>
      <c r="CU53" s="77"/>
      <c r="CV53" s="77"/>
      <c r="CW53" s="78"/>
      <c r="CX53" s="66"/>
      <c r="CY53" s="76"/>
      <c r="CZ53" s="77"/>
      <c r="DA53" s="78"/>
      <c r="DB53" s="66"/>
      <c r="DC53" s="66"/>
      <c r="DD53" s="66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102"/>
      <c r="ED53" s="79"/>
      <c r="EE53" s="79"/>
      <c r="EF53" s="79"/>
      <c r="EG53" s="79"/>
      <c r="EH53" s="80"/>
      <c r="EI53" s="81"/>
      <c r="EJ53" s="82"/>
      <c r="EK53" s="82"/>
      <c r="EL53" s="82"/>
      <c r="EM53" s="82"/>
      <c r="EN53" s="83"/>
      <c r="EO53" s="99"/>
      <c r="EP53" s="100"/>
      <c r="EQ53" s="100"/>
      <c r="ER53" s="100"/>
      <c r="ES53" s="100"/>
      <c r="ET53" s="101"/>
      <c r="EU53" s="99"/>
      <c r="EV53" s="100"/>
      <c r="EW53" s="100"/>
      <c r="EX53" s="100"/>
      <c r="EY53" s="100"/>
      <c r="EZ53" s="101"/>
      <c r="FA53" s="66"/>
      <c r="FB53" s="76"/>
      <c r="FC53" s="78"/>
      <c r="FD53" s="76"/>
      <c r="FE53" s="77"/>
      <c r="FF53" s="78"/>
      <c r="FG53" s="102"/>
      <c r="FH53" s="79"/>
      <c r="FI53" s="79"/>
      <c r="FJ53" s="79"/>
      <c r="FK53" s="79"/>
      <c r="FL53" s="80"/>
      <c r="FM53" s="96"/>
      <c r="FN53" s="97"/>
      <c r="FO53" s="97"/>
      <c r="FP53" s="97"/>
      <c r="FQ53" s="98"/>
      <c r="FR53" s="75"/>
      <c r="FS53" s="84"/>
      <c r="FT53" s="85"/>
      <c r="FU53" s="85"/>
      <c r="FV53" s="85"/>
      <c r="FW53" s="85"/>
      <c r="FX53" s="86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66"/>
      <c r="GX53" s="66"/>
      <c r="GY53" s="66"/>
      <c r="GZ53" s="66"/>
      <c r="HA53" s="66"/>
      <c r="HB53" s="66"/>
      <c r="HC53" s="68"/>
      <c r="HD53" s="81"/>
      <c r="HE53" s="82"/>
      <c r="HF53" s="82"/>
      <c r="HG53" s="82"/>
      <c r="HH53" s="83"/>
      <c r="HI53" s="90"/>
      <c r="HJ53" s="91"/>
      <c r="HK53" s="91"/>
      <c r="HL53" s="91"/>
      <c r="HM53" s="91"/>
      <c r="HN53" s="92"/>
      <c r="HO53" s="93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/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/>
      <c r="IM53" s="82"/>
      <c r="IN53" s="82"/>
      <c r="IO53" s="82"/>
      <c r="IP53" s="82"/>
      <c r="IQ53" s="82"/>
      <c r="IR53" s="83"/>
    </row>
    <row r="54" spans="1:252" s="12" customFormat="1" ht="16.5" customHeight="1" x14ac:dyDescent="0.2">
      <c r="A54" s="70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6"/>
      <c r="X54" s="90"/>
      <c r="Y54" s="91"/>
      <c r="Z54" s="91"/>
      <c r="AA54" s="91"/>
      <c r="AB54" s="91"/>
      <c r="AC54" s="92"/>
      <c r="AD54" s="87"/>
      <c r="AE54" s="88"/>
      <c r="AF54" s="88"/>
      <c r="AG54" s="88"/>
      <c r="AH54" s="88"/>
      <c r="AI54" s="89"/>
      <c r="AJ54" s="69"/>
      <c r="AK54" s="87"/>
      <c r="AL54" s="88"/>
      <c r="AM54" s="88"/>
      <c r="AN54" s="88"/>
      <c r="AO54" s="88"/>
      <c r="AP54" s="89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93"/>
      <c r="BD54" s="94"/>
      <c r="BE54" s="94"/>
      <c r="BF54" s="94"/>
      <c r="BG54" s="94"/>
      <c r="BH54" s="95"/>
      <c r="BI54" s="81"/>
      <c r="BJ54" s="82"/>
      <c r="BK54" s="82"/>
      <c r="BL54" s="82"/>
      <c r="BM54" s="82"/>
      <c r="BN54" s="83"/>
      <c r="BO54" s="87"/>
      <c r="BP54" s="88"/>
      <c r="BQ54" s="88"/>
      <c r="BR54" s="89"/>
      <c r="BS54" s="66"/>
      <c r="BT54" s="66"/>
      <c r="BU54" s="87"/>
      <c r="BV54" s="88"/>
      <c r="BW54" s="88"/>
      <c r="BX54" s="88"/>
      <c r="BY54" s="88"/>
      <c r="BZ54" s="89"/>
      <c r="CA54" s="76"/>
      <c r="CB54" s="77"/>
      <c r="CC54" s="77"/>
      <c r="CD54" s="77"/>
      <c r="CE54" s="77"/>
      <c r="CF54" s="78"/>
      <c r="CG54" s="81">
        <f>(BO54+BU54)*IA53</f>
        <v>0</v>
      </c>
      <c r="CH54" s="82"/>
      <c r="CI54" s="82"/>
      <c r="CJ54" s="82"/>
      <c r="CK54" s="82"/>
      <c r="CL54" s="83"/>
      <c r="CM54" s="76"/>
      <c r="CN54" s="77"/>
      <c r="CO54" s="77"/>
      <c r="CP54" s="78"/>
      <c r="CQ54" s="66"/>
      <c r="CR54" s="66"/>
      <c r="CS54" s="76"/>
      <c r="CT54" s="77"/>
      <c r="CU54" s="77"/>
      <c r="CV54" s="77"/>
      <c r="CW54" s="78"/>
      <c r="CX54" s="66"/>
      <c r="CY54" s="76"/>
      <c r="CZ54" s="77"/>
      <c r="DA54" s="78"/>
      <c r="DB54" s="66"/>
      <c r="DC54" s="66"/>
      <c r="DD54" s="66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102"/>
      <c r="ED54" s="79"/>
      <c r="EE54" s="79"/>
      <c r="EF54" s="79"/>
      <c r="EG54" s="79"/>
      <c r="EH54" s="80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66"/>
      <c r="FB54" s="76"/>
      <c r="FC54" s="78"/>
      <c r="FD54" s="76"/>
      <c r="FE54" s="77"/>
      <c r="FF54" s="78"/>
      <c r="FG54" s="102">
        <f>(EO54+EU54+FB54+FD54)*IA53</f>
        <v>0</v>
      </c>
      <c r="FH54" s="79"/>
      <c r="FI54" s="79"/>
      <c r="FJ54" s="79"/>
      <c r="FK54" s="79"/>
      <c r="FL54" s="80"/>
      <c r="FM54" s="87"/>
      <c r="FN54" s="88"/>
      <c r="FO54" s="88"/>
      <c r="FP54" s="88"/>
      <c r="FQ54" s="89"/>
      <c r="FR54" s="69"/>
      <c r="FS54" s="87"/>
      <c r="FT54" s="88"/>
      <c r="FU54" s="88"/>
      <c r="FV54" s="88"/>
      <c r="FW54" s="88"/>
      <c r="FX54" s="89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66"/>
      <c r="GX54" s="66"/>
      <c r="GY54" s="66"/>
      <c r="GZ54" s="66"/>
      <c r="HA54" s="66"/>
      <c r="HB54" s="66"/>
      <c r="HC54" s="68"/>
      <c r="HD54" s="81">
        <f>(FM54+FS54+FY54+GE54+GK54)*IA53</f>
        <v>0</v>
      </c>
      <c r="HE54" s="82"/>
      <c r="HF54" s="82"/>
      <c r="HG54" s="82"/>
      <c r="HH54" s="83"/>
      <c r="HI54" s="76"/>
      <c r="HJ54" s="77"/>
      <c r="HK54" s="77"/>
      <c r="HL54" s="77"/>
      <c r="HM54" s="77"/>
      <c r="HN54" s="78"/>
      <c r="HO54" s="93">
        <f>воспитанники!HO54+приходящие!HO54+сотрудники!HO54+началка!HO54</f>
        <v>112.2</v>
      </c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60"/>
      <c r="IM54" s="79">
        <f>HO54*IA53</f>
        <v>0</v>
      </c>
      <c r="IN54" s="79"/>
      <c r="IO54" s="79"/>
      <c r="IP54" s="79"/>
      <c r="IQ54" s="79"/>
      <c r="IR54" s="80"/>
    </row>
    <row r="55" spans="1:252" s="12" customFormat="1" ht="16.5" customHeight="1" x14ac:dyDescent="0.2">
      <c r="A55" s="188" t="s">
        <v>9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9"/>
      <c r="X55" s="157"/>
      <c r="Y55" s="157"/>
      <c r="Z55" s="157"/>
      <c r="AA55" s="157"/>
      <c r="AB55" s="157"/>
      <c r="AC55" s="157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55">
        <f>AD55+AQ55</f>
        <v>0</v>
      </c>
      <c r="BD55" s="155"/>
      <c r="BE55" s="155"/>
      <c r="BF55" s="155"/>
      <c r="BG55" s="155"/>
      <c r="BH55" s="155"/>
      <c r="BI55" s="155">
        <f>AK55+AW55</f>
        <v>0</v>
      </c>
      <c r="BJ55" s="155"/>
      <c r="BK55" s="155"/>
      <c r="BL55" s="155"/>
      <c r="BM55" s="155"/>
      <c r="BN55" s="155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3"/>
      <c r="CH55" s="123"/>
      <c r="CI55" s="123"/>
      <c r="CJ55" s="123"/>
      <c r="CK55" s="123"/>
      <c r="CL55" s="123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3"/>
      <c r="ED55" s="123"/>
      <c r="EE55" s="123"/>
      <c r="EF55" s="123"/>
      <c r="EG55" s="123"/>
      <c r="EH55" s="123"/>
      <c r="EI55" s="123">
        <f>CM55+CS55+CY55+DE55+DK55+DQ55</f>
        <v>0</v>
      </c>
      <c r="EJ55" s="123"/>
      <c r="EK55" s="123"/>
      <c r="EL55" s="123"/>
      <c r="EM55" s="123"/>
      <c r="EN55" s="123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22"/>
      <c r="FB55" s="122"/>
      <c r="FC55" s="122"/>
      <c r="FD55" s="254"/>
      <c r="FE55" s="254"/>
      <c r="FF55" s="254"/>
      <c r="FG55" s="123"/>
      <c r="FH55" s="123"/>
      <c r="FI55" s="123"/>
      <c r="FJ55" s="123"/>
      <c r="FK55" s="123"/>
      <c r="FL55" s="123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3"/>
      <c r="HD55" s="123"/>
      <c r="HE55" s="123"/>
      <c r="HF55" s="123"/>
      <c r="HG55" s="123"/>
      <c r="HH55" s="123"/>
      <c r="HI55" s="157"/>
      <c r="HJ55" s="157"/>
      <c r="HK55" s="157"/>
      <c r="HL55" s="157"/>
      <c r="HM55" s="157"/>
      <c r="HN55" s="157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2"/>
      <c r="IB55" s="122"/>
      <c r="IC55" s="122"/>
      <c r="ID55" s="122"/>
      <c r="IE55" s="122"/>
      <c r="IF55" s="122"/>
      <c r="IG55" s="122"/>
      <c r="IH55" s="122"/>
      <c r="II55" s="122"/>
      <c r="IJ55" s="122"/>
      <c r="IK55" s="76"/>
      <c r="IL55" s="102"/>
      <c r="IM55" s="79"/>
      <c r="IN55" s="79"/>
      <c r="IO55" s="79"/>
      <c r="IP55" s="79"/>
      <c r="IQ55" s="79"/>
      <c r="IR55" s="80"/>
    </row>
    <row r="56" spans="1:252" s="12" customFormat="1" ht="16.5" customHeight="1" x14ac:dyDescent="0.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3">
        <f>AD56+AK56+AQ56+AW56</f>
        <v>0</v>
      </c>
      <c r="BD56" s="123"/>
      <c r="BE56" s="123"/>
      <c r="BF56" s="123"/>
      <c r="BG56" s="123"/>
      <c r="BH56" s="123"/>
      <c r="BI56" s="123">
        <f t="shared" si="0"/>
        <v>0</v>
      </c>
      <c r="BJ56" s="123"/>
      <c r="BK56" s="123"/>
      <c r="BL56" s="123"/>
      <c r="BM56" s="123"/>
      <c r="BN56" s="123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>
        <f>BU56*IA56</f>
        <v>0</v>
      </c>
      <c r="CH56" s="123"/>
      <c r="CI56" s="123"/>
      <c r="CJ56" s="123"/>
      <c r="CK56" s="123"/>
      <c r="CL56" s="123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5">
        <f>CM56+CS56+CY56+DE56+DK56+DQ56</f>
        <v>0</v>
      </c>
      <c r="ED56" s="123"/>
      <c r="EE56" s="123"/>
      <c r="EF56" s="123"/>
      <c r="EG56" s="123"/>
      <c r="EH56" s="123"/>
      <c r="EI56" s="154">
        <f>EC56*IA55</f>
        <v>0</v>
      </c>
      <c r="EJ56" s="154"/>
      <c r="EK56" s="154"/>
      <c r="EL56" s="154"/>
      <c r="EM56" s="154"/>
      <c r="EN56" s="154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76"/>
      <c r="FD56" s="76"/>
      <c r="FE56" s="77"/>
      <c r="FF56" s="78"/>
      <c r="FG56" s="83">
        <f>(EO56+EU56+FA56+FD56)*IA55</f>
        <v>0</v>
      </c>
      <c r="FH56" s="154"/>
      <c r="FI56" s="154"/>
      <c r="FJ56" s="154"/>
      <c r="FK56" s="154"/>
      <c r="FL56" s="154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54">
        <f>(FM56+FS56+FY56+GE56+GK56)*IA55</f>
        <v>0</v>
      </c>
      <c r="HD56" s="154"/>
      <c r="HE56" s="154"/>
      <c r="HF56" s="154"/>
      <c r="HG56" s="154"/>
      <c r="HH56" s="154"/>
      <c r="HI56" s="157"/>
      <c r="HJ56" s="157"/>
      <c r="HK56" s="157"/>
      <c r="HL56" s="157"/>
      <c r="HM56" s="157"/>
      <c r="HN56" s="157"/>
      <c r="HO56" s="125">
        <f>воспитанники!HO56+приходящие!HO56+сотрудники!HO56+началка!HO56</f>
        <v>2.1460000000000004</v>
      </c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81">
        <f>HO56*IA55</f>
        <v>0</v>
      </c>
      <c r="IM56" s="79"/>
      <c r="IN56" s="79"/>
      <c r="IO56" s="79"/>
      <c r="IP56" s="79"/>
      <c r="IQ56" s="79"/>
      <c r="IR56" s="80"/>
    </row>
    <row r="57" spans="1:252" x14ac:dyDescent="0.2"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1"/>
      <c r="CH57" s="111"/>
      <c r="CI57" s="111"/>
      <c r="CJ57" s="111"/>
      <c r="CK57" s="111"/>
      <c r="CL57" s="111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1"/>
      <c r="FH57" s="111"/>
      <c r="FI57" s="111"/>
      <c r="FJ57" s="111"/>
      <c r="FK57" s="111"/>
      <c r="FL57" s="111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1"/>
      <c r="HD57" s="111"/>
      <c r="HE57" s="111"/>
      <c r="HF57" s="111"/>
      <c r="HG57" s="111"/>
      <c r="HH57" s="111"/>
      <c r="HI57" s="110"/>
      <c r="HJ57" s="110"/>
      <c r="HK57" s="110"/>
      <c r="HL57" s="110"/>
      <c r="HM57" s="110"/>
      <c r="HN57" s="110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1"/>
      <c r="IM57" s="111"/>
      <c r="IN57" s="111"/>
      <c r="IO57" s="111"/>
      <c r="IP57" s="111"/>
      <c r="IQ57" s="111"/>
      <c r="IR57" s="111"/>
    </row>
    <row r="58" spans="1:252" x14ac:dyDescent="0.2"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1"/>
      <c r="CH58" s="111"/>
      <c r="CI58" s="111"/>
      <c r="CJ58" s="111"/>
      <c r="CK58" s="111"/>
      <c r="CL58" s="111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1"/>
      <c r="FH58" s="111"/>
      <c r="FI58" s="111"/>
      <c r="FJ58" s="111"/>
      <c r="FK58" s="111"/>
      <c r="FL58" s="111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1"/>
      <c r="HD58" s="111"/>
      <c r="HE58" s="111"/>
      <c r="HF58" s="111"/>
      <c r="HG58" s="111"/>
      <c r="HH58" s="111"/>
      <c r="HI58" s="110"/>
      <c r="HJ58" s="110"/>
      <c r="HK58" s="110"/>
      <c r="HL58" s="110"/>
      <c r="HM58" s="110"/>
      <c r="HN58" s="110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1"/>
      <c r="IM58" s="111"/>
      <c r="IN58" s="111"/>
      <c r="IO58" s="111"/>
      <c r="IP58" s="111"/>
      <c r="IQ58" s="111"/>
      <c r="IR58" s="111"/>
    </row>
    <row r="59" spans="1:252" x14ac:dyDescent="0.2"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1"/>
      <c r="CH59" s="111"/>
      <c r="CI59" s="111"/>
      <c r="CJ59" s="111"/>
      <c r="CK59" s="111"/>
      <c r="CL59" s="111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1"/>
      <c r="FH59" s="111"/>
      <c r="FI59" s="111"/>
      <c r="FJ59" s="111"/>
      <c r="FK59" s="111"/>
      <c r="FL59" s="111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1"/>
      <c r="HD59" s="111"/>
      <c r="HE59" s="111"/>
      <c r="HF59" s="111"/>
      <c r="HG59" s="111"/>
      <c r="HH59" s="111"/>
      <c r="HI59" s="110"/>
      <c r="HJ59" s="110"/>
      <c r="HK59" s="110"/>
      <c r="HL59" s="110"/>
      <c r="HM59" s="110"/>
      <c r="HN59" s="110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1"/>
      <c r="IM59" s="111"/>
      <c r="IN59" s="111"/>
      <c r="IO59" s="111"/>
      <c r="IP59" s="111"/>
      <c r="IQ59" s="111"/>
      <c r="IR59" s="111"/>
    </row>
    <row r="60" spans="1:252" x14ac:dyDescent="0.2"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1"/>
      <c r="CH60" s="111"/>
      <c r="CI60" s="111"/>
      <c r="CJ60" s="111"/>
      <c r="CK60" s="111"/>
      <c r="CL60" s="111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1"/>
      <c r="FH60" s="111"/>
      <c r="FI60" s="111"/>
      <c r="FJ60" s="111"/>
      <c r="FK60" s="111"/>
      <c r="FL60" s="111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1"/>
      <c r="HD60" s="111"/>
      <c r="HE60" s="111"/>
      <c r="HF60" s="111"/>
      <c r="HG60" s="111"/>
      <c r="HH60" s="111"/>
      <c r="HI60" s="110"/>
      <c r="HJ60" s="110"/>
      <c r="HK60" s="110"/>
      <c r="HL60" s="110"/>
      <c r="HM60" s="110"/>
      <c r="HN60" s="110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1"/>
      <c r="IM60" s="111"/>
      <c r="IN60" s="111"/>
      <c r="IO60" s="111"/>
      <c r="IP60" s="111"/>
      <c r="IQ60" s="111"/>
      <c r="IR60" s="111"/>
    </row>
    <row r="61" spans="1:252" x14ac:dyDescent="0.2"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1"/>
      <c r="CH61" s="111"/>
      <c r="CI61" s="111"/>
      <c r="CJ61" s="111"/>
      <c r="CK61" s="111"/>
      <c r="CL61" s="111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1"/>
      <c r="FH61" s="111"/>
      <c r="FI61" s="111"/>
      <c r="FJ61" s="111"/>
      <c r="FK61" s="111"/>
      <c r="FL61" s="111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1"/>
      <c r="HD61" s="111"/>
      <c r="HE61" s="111"/>
      <c r="HF61" s="111"/>
      <c r="HG61" s="111"/>
      <c r="HH61" s="111"/>
      <c r="HI61" s="110"/>
      <c r="HJ61" s="110"/>
      <c r="HK61" s="110"/>
      <c r="HL61" s="110"/>
      <c r="HM61" s="110"/>
      <c r="HN61" s="110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1"/>
      <c r="IM61" s="111"/>
      <c r="IN61" s="111"/>
      <c r="IO61" s="111"/>
      <c r="IP61" s="111"/>
      <c r="IQ61" s="111"/>
      <c r="IR61" s="111"/>
    </row>
    <row r="62" spans="1:252" x14ac:dyDescent="0.2"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1"/>
      <c r="CH62" s="111"/>
      <c r="CI62" s="111"/>
      <c r="CJ62" s="111"/>
      <c r="CK62" s="111"/>
      <c r="CL62" s="111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1"/>
      <c r="FH62" s="111"/>
      <c r="FI62" s="111"/>
      <c r="FJ62" s="111"/>
      <c r="FK62" s="111"/>
      <c r="FL62" s="111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1"/>
      <c r="HD62" s="111"/>
      <c r="HE62" s="111"/>
      <c r="HF62" s="111"/>
      <c r="HG62" s="111"/>
      <c r="HH62" s="111"/>
      <c r="HI62" s="110"/>
      <c r="HJ62" s="110"/>
      <c r="HK62" s="110"/>
      <c r="HL62" s="110"/>
      <c r="HM62" s="110"/>
      <c r="HN62" s="110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1"/>
      <c r="IM62" s="111"/>
      <c r="IN62" s="111"/>
      <c r="IO62" s="111"/>
      <c r="IP62" s="111"/>
      <c r="IQ62" s="111"/>
      <c r="IR62" s="111"/>
    </row>
  </sheetData>
  <mergeCells count="1492">
    <mergeCell ref="CS62:CX62"/>
    <mergeCell ref="CY62:DD62"/>
    <mergeCell ref="DE62:DJ62"/>
    <mergeCell ref="DK62:DP62"/>
    <mergeCell ref="DQ62:DV62"/>
    <mergeCell ref="DW62:EB62"/>
    <mergeCell ref="BI62:BN62"/>
    <mergeCell ref="BO62:BT62"/>
    <mergeCell ref="BU62:BZ62"/>
    <mergeCell ref="CA62:CF62"/>
    <mergeCell ref="CG62:CL62"/>
    <mergeCell ref="CM62:CR62"/>
    <mergeCell ref="HC61:HH61"/>
    <mergeCell ref="HI61:HN61"/>
    <mergeCell ref="HO61:HZ61"/>
    <mergeCell ref="IA61:IK61"/>
    <mergeCell ref="IL61:IR61"/>
    <mergeCell ref="GW62:HB62"/>
    <mergeCell ref="HC62:HH62"/>
    <mergeCell ref="HI62:HN62"/>
    <mergeCell ref="HO62:HZ62"/>
    <mergeCell ref="IA62:IK62"/>
    <mergeCell ref="IL62:IR62"/>
    <mergeCell ref="FM62:FR62"/>
    <mergeCell ref="FS62:FX62"/>
    <mergeCell ref="FY62:GD62"/>
    <mergeCell ref="GE62:GJ62"/>
    <mergeCell ref="GK62:GP62"/>
    <mergeCell ref="GQ62:GV62"/>
    <mergeCell ref="EC62:EH62"/>
    <mergeCell ref="EI62:EN62"/>
    <mergeCell ref="EO62:ET62"/>
    <mergeCell ref="EU62:EZ62"/>
    <mergeCell ref="FA62:FF62"/>
    <mergeCell ref="FG62:FL62"/>
    <mergeCell ref="AD62:AJ62"/>
    <mergeCell ref="AK62:AP62"/>
    <mergeCell ref="AQ62:AV62"/>
    <mergeCell ref="AW62:BB62"/>
    <mergeCell ref="BC62:BH62"/>
    <mergeCell ref="FS61:FX61"/>
    <mergeCell ref="FY61:GD61"/>
    <mergeCell ref="GE61:GJ61"/>
    <mergeCell ref="GK61:GP61"/>
    <mergeCell ref="GQ61:GV61"/>
    <mergeCell ref="GW61:HB61"/>
    <mergeCell ref="EI61:EN61"/>
    <mergeCell ref="EO61:ET61"/>
    <mergeCell ref="EU61:EZ61"/>
    <mergeCell ref="FA61:FF61"/>
    <mergeCell ref="FG61:FL61"/>
    <mergeCell ref="FM61:FR61"/>
    <mergeCell ref="CY61:DD61"/>
    <mergeCell ref="DE61:DJ61"/>
    <mergeCell ref="DK61:DP61"/>
    <mergeCell ref="DQ61:DV61"/>
    <mergeCell ref="DW61:EB61"/>
    <mergeCell ref="EC61:EH61"/>
    <mergeCell ref="BO61:BT61"/>
    <mergeCell ref="BU61:BZ61"/>
    <mergeCell ref="CA61:CF61"/>
    <mergeCell ref="CG61:CL61"/>
    <mergeCell ref="CM61:CR61"/>
    <mergeCell ref="CS61:CX61"/>
    <mergeCell ref="AD61:AJ61"/>
    <mergeCell ref="AK61:AP61"/>
    <mergeCell ref="AQ61:AV61"/>
    <mergeCell ref="AW61:BB61"/>
    <mergeCell ref="BC61:BH61"/>
    <mergeCell ref="BI61:BN61"/>
    <mergeCell ref="GW60:HB60"/>
    <mergeCell ref="HC60:HH60"/>
    <mergeCell ref="HI60:HN60"/>
    <mergeCell ref="HO60:HZ60"/>
    <mergeCell ref="IA60:IK60"/>
    <mergeCell ref="IL60:IR60"/>
    <mergeCell ref="FM60:FR60"/>
    <mergeCell ref="FS60:FX60"/>
    <mergeCell ref="FY60:GD60"/>
    <mergeCell ref="GE60:GJ60"/>
    <mergeCell ref="GK60:GP60"/>
    <mergeCell ref="GQ60:GV60"/>
    <mergeCell ref="EC60:EH60"/>
    <mergeCell ref="EI60:EN60"/>
    <mergeCell ref="EO60:ET60"/>
    <mergeCell ref="EU60:EZ60"/>
    <mergeCell ref="FA60:FF60"/>
    <mergeCell ref="FG60:FL60"/>
    <mergeCell ref="CS60:CX60"/>
    <mergeCell ref="CY60:DD60"/>
    <mergeCell ref="DE60:DJ60"/>
    <mergeCell ref="DK60:DP60"/>
    <mergeCell ref="DQ60:DV60"/>
    <mergeCell ref="DW60:EB60"/>
    <mergeCell ref="BI60:BN60"/>
    <mergeCell ref="BO60:BT60"/>
    <mergeCell ref="BU60:BZ60"/>
    <mergeCell ref="CA60:CF60"/>
    <mergeCell ref="CG60:CL60"/>
    <mergeCell ref="CM60:CR60"/>
    <mergeCell ref="HC59:HH59"/>
    <mergeCell ref="HI59:HN59"/>
    <mergeCell ref="HO59:HZ59"/>
    <mergeCell ref="IA59:IK59"/>
    <mergeCell ref="IL59:IR59"/>
    <mergeCell ref="AD60:AJ60"/>
    <mergeCell ref="AK60:AP60"/>
    <mergeCell ref="AQ60:AV60"/>
    <mergeCell ref="AW60:BB60"/>
    <mergeCell ref="BC60:BH60"/>
    <mergeCell ref="FS59:FX59"/>
    <mergeCell ref="FY59:GD59"/>
    <mergeCell ref="GE59:GJ59"/>
    <mergeCell ref="GK59:GP59"/>
    <mergeCell ref="GQ59:GV59"/>
    <mergeCell ref="GW59:HB59"/>
    <mergeCell ref="EI59:EN59"/>
    <mergeCell ref="EO59:ET59"/>
    <mergeCell ref="EU59:EZ59"/>
    <mergeCell ref="FA59:FF59"/>
    <mergeCell ref="FG59:FL59"/>
    <mergeCell ref="FM59:FR59"/>
    <mergeCell ref="CY59:DD59"/>
    <mergeCell ref="DE59:DJ59"/>
    <mergeCell ref="DK59:DP59"/>
    <mergeCell ref="DQ59:DV59"/>
    <mergeCell ref="DW59:EB59"/>
    <mergeCell ref="EC59:EH59"/>
    <mergeCell ref="BO59:BT59"/>
    <mergeCell ref="BU59:BZ59"/>
    <mergeCell ref="CA59:CF59"/>
    <mergeCell ref="CG59:CL59"/>
    <mergeCell ref="CM59:CR59"/>
    <mergeCell ref="CS59:CX59"/>
    <mergeCell ref="AD59:AJ59"/>
    <mergeCell ref="AK59:AP59"/>
    <mergeCell ref="AQ59:AV59"/>
    <mergeCell ref="AW59:BB59"/>
    <mergeCell ref="BC59:BH59"/>
    <mergeCell ref="BI59:BN59"/>
    <mergeCell ref="GW58:HB58"/>
    <mergeCell ref="HC58:HH58"/>
    <mergeCell ref="HI58:HN58"/>
    <mergeCell ref="HO58:HZ58"/>
    <mergeCell ref="IA58:IK58"/>
    <mergeCell ref="BI58:BN58"/>
    <mergeCell ref="BO58:BT58"/>
    <mergeCell ref="BU58:BZ58"/>
    <mergeCell ref="CA58:CF58"/>
    <mergeCell ref="CG58:CL58"/>
    <mergeCell ref="CM58:CR58"/>
    <mergeCell ref="FS58:FX58"/>
    <mergeCell ref="FY58:GD58"/>
    <mergeCell ref="GE58:GJ58"/>
    <mergeCell ref="GK58:GP58"/>
    <mergeCell ref="GQ58:GV58"/>
    <mergeCell ref="EC58:EH58"/>
    <mergeCell ref="EI58:EN58"/>
    <mergeCell ref="EO58:ET58"/>
    <mergeCell ref="EU58:EZ58"/>
    <mergeCell ref="FA58:FF58"/>
    <mergeCell ref="FG58:FL58"/>
    <mergeCell ref="CS58:CX58"/>
    <mergeCell ref="CY58:DD58"/>
    <mergeCell ref="DE58:DJ58"/>
    <mergeCell ref="DK58:DP58"/>
    <mergeCell ref="DQ58:DV58"/>
    <mergeCell ref="DW58:EB58"/>
    <mergeCell ref="HO57:HZ57"/>
    <mergeCell ref="IA57:IK57"/>
    <mergeCell ref="IL57:IR57"/>
    <mergeCell ref="AD58:AJ58"/>
    <mergeCell ref="AK58:AP58"/>
    <mergeCell ref="AQ58:AV58"/>
    <mergeCell ref="AW58:BB58"/>
    <mergeCell ref="BC58:BH58"/>
    <mergeCell ref="FS57:FX57"/>
    <mergeCell ref="FY57:GD57"/>
    <mergeCell ref="GE57:GJ57"/>
    <mergeCell ref="GK57:GP57"/>
    <mergeCell ref="GQ57:GV57"/>
    <mergeCell ref="GW57:HB57"/>
    <mergeCell ref="EI57:EN57"/>
    <mergeCell ref="EO57:ET57"/>
    <mergeCell ref="EU57:EZ57"/>
    <mergeCell ref="FA57:FF57"/>
    <mergeCell ref="FG57:FL57"/>
    <mergeCell ref="FM57:FR57"/>
    <mergeCell ref="CY57:DD57"/>
    <mergeCell ref="DE57:DJ57"/>
    <mergeCell ref="DK57:DP57"/>
    <mergeCell ref="DQ57:DV57"/>
    <mergeCell ref="DW57:EB57"/>
    <mergeCell ref="EC57:EH57"/>
    <mergeCell ref="BO57:BT57"/>
    <mergeCell ref="BU57:BZ57"/>
    <mergeCell ref="CA57:CF57"/>
    <mergeCell ref="CG57:CL57"/>
    <mergeCell ref="IL58:IR58"/>
    <mergeCell ref="FM58:FR58"/>
    <mergeCell ref="CM57:CR57"/>
    <mergeCell ref="CS57:CX57"/>
    <mergeCell ref="AD57:AJ57"/>
    <mergeCell ref="AK57:AP57"/>
    <mergeCell ref="AQ57:AV57"/>
    <mergeCell ref="AW57:BB57"/>
    <mergeCell ref="BC57:BH57"/>
    <mergeCell ref="BI57:BN57"/>
    <mergeCell ref="GW56:HB56"/>
    <mergeCell ref="HC56:HH56"/>
    <mergeCell ref="BO56:BT56"/>
    <mergeCell ref="BU56:BZ56"/>
    <mergeCell ref="CA56:CF56"/>
    <mergeCell ref="CG56:CL56"/>
    <mergeCell ref="CM56:CR56"/>
    <mergeCell ref="CS56:CX56"/>
    <mergeCell ref="HI56:HN56"/>
    <mergeCell ref="HC57:HH57"/>
    <mergeCell ref="HI57:HN57"/>
    <mergeCell ref="HO56:HZ56"/>
    <mergeCell ref="IA56:IK56"/>
    <mergeCell ref="IL56:IR56"/>
    <mergeCell ref="FM56:FR56"/>
    <mergeCell ref="FS56:FX56"/>
    <mergeCell ref="FY56:GD56"/>
    <mergeCell ref="GE56:GJ56"/>
    <mergeCell ref="GK56:GP56"/>
    <mergeCell ref="GQ56:GV56"/>
    <mergeCell ref="EI56:EN56"/>
    <mergeCell ref="EO56:ET56"/>
    <mergeCell ref="EU56:EZ56"/>
    <mergeCell ref="FA56:FC56"/>
    <mergeCell ref="FD56:FF56"/>
    <mergeCell ref="FG56:FL56"/>
    <mergeCell ref="CY56:DD56"/>
    <mergeCell ref="DE56:DJ56"/>
    <mergeCell ref="DK56:DP56"/>
    <mergeCell ref="DQ56:DV56"/>
    <mergeCell ref="DW56:EB56"/>
    <mergeCell ref="EC56:EH56"/>
    <mergeCell ref="IA55:IK55"/>
    <mergeCell ref="DQ55:DV55"/>
    <mergeCell ref="IL55:IR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GK55:GP55"/>
    <mergeCell ref="GQ55:GV55"/>
    <mergeCell ref="GW55:HB55"/>
    <mergeCell ref="HC55:HH55"/>
    <mergeCell ref="HI55:HN55"/>
    <mergeCell ref="HO55:HZ55"/>
    <mergeCell ref="FD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C55"/>
    <mergeCell ref="CM55:CR55"/>
    <mergeCell ref="CS55:CX55"/>
    <mergeCell ref="CY55:DD55"/>
    <mergeCell ref="DE55:DJ55"/>
    <mergeCell ref="DK55:DP55"/>
    <mergeCell ref="BC55:BH55"/>
    <mergeCell ref="BI55:BN55"/>
    <mergeCell ref="BO55:BT55"/>
    <mergeCell ref="BU55:BZ55"/>
    <mergeCell ref="CA55:CF55"/>
    <mergeCell ref="CG55:CL55"/>
    <mergeCell ref="HI54:HN54"/>
    <mergeCell ref="HO54:HZ54"/>
    <mergeCell ref="IA54:IK54"/>
    <mergeCell ref="IM54:IR54"/>
    <mergeCell ref="A55:W55"/>
    <mergeCell ref="X55:AC55"/>
    <mergeCell ref="AD55:AJ55"/>
    <mergeCell ref="AK55:AP55"/>
    <mergeCell ref="AQ55:AV55"/>
    <mergeCell ref="AW55:BB55"/>
    <mergeCell ref="FS54:FX54"/>
    <mergeCell ref="FY54:GD54"/>
    <mergeCell ref="GE54:GJ54"/>
    <mergeCell ref="GK54:GP54"/>
    <mergeCell ref="GQ54:GV54"/>
    <mergeCell ref="HD54:HH54"/>
    <mergeCell ref="EO54:ET54"/>
    <mergeCell ref="EU54:EZ54"/>
    <mergeCell ref="FB54:FC54"/>
    <mergeCell ref="FD54:FF54"/>
    <mergeCell ref="FG54:FL54"/>
    <mergeCell ref="FM54:FQ54"/>
    <mergeCell ref="DE54:DJ54"/>
    <mergeCell ref="DK54:DP54"/>
    <mergeCell ref="DQ54:DV54"/>
    <mergeCell ref="DW54:EB54"/>
    <mergeCell ref="EC54:EH54"/>
    <mergeCell ref="EI54:EN54"/>
    <mergeCell ref="BU54:BZ54"/>
    <mergeCell ref="CA54:CF54"/>
    <mergeCell ref="CG54:CL54"/>
    <mergeCell ref="CM54:CP54"/>
    <mergeCell ref="CS54:CW54"/>
    <mergeCell ref="CY54:DA54"/>
    <mergeCell ref="IL53:IR53"/>
    <mergeCell ref="B54:W54"/>
    <mergeCell ref="X54:AC54"/>
    <mergeCell ref="AD54:AI54"/>
    <mergeCell ref="AK54:AP54"/>
    <mergeCell ref="AQ54:AV54"/>
    <mergeCell ref="AW54:BB54"/>
    <mergeCell ref="BC54:BH54"/>
    <mergeCell ref="BI54:BN54"/>
    <mergeCell ref="BO54:BR54"/>
    <mergeCell ref="GK53:GP53"/>
    <mergeCell ref="GQ53:GV53"/>
    <mergeCell ref="HD53:HH53"/>
    <mergeCell ref="HI53:HN53"/>
    <mergeCell ref="HO53:HZ53"/>
    <mergeCell ref="IA53:IK53"/>
    <mergeCell ref="FD53:FF53"/>
    <mergeCell ref="FG53:FL53"/>
    <mergeCell ref="FM53:FQ53"/>
    <mergeCell ref="FS53:FX53"/>
    <mergeCell ref="FY53:GD53"/>
    <mergeCell ref="GE53:GJ53"/>
    <mergeCell ref="DW53:EB53"/>
    <mergeCell ref="EC53:EH53"/>
    <mergeCell ref="EI53:EN53"/>
    <mergeCell ref="EO53:ET53"/>
    <mergeCell ref="EU53:EZ53"/>
    <mergeCell ref="FB53:FC53"/>
    <mergeCell ref="CM53:CP53"/>
    <mergeCell ref="CS53:CW53"/>
    <mergeCell ref="CY53:DA53"/>
    <mergeCell ref="DE53:DJ53"/>
    <mergeCell ref="DK53:DP53"/>
    <mergeCell ref="DQ53:DV53"/>
    <mergeCell ref="BC53:BH53"/>
    <mergeCell ref="BI53:BN53"/>
    <mergeCell ref="BO53:BR53"/>
    <mergeCell ref="BU53:BZ53"/>
    <mergeCell ref="CA53:CF53"/>
    <mergeCell ref="CG53:CL53"/>
    <mergeCell ref="B53:W53"/>
    <mergeCell ref="X53:AC53"/>
    <mergeCell ref="AD53:AI53"/>
    <mergeCell ref="AK53:AP53"/>
    <mergeCell ref="AQ53:AV53"/>
    <mergeCell ref="AW53:BB53"/>
    <mergeCell ref="GW52:HB52"/>
    <mergeCell ref="HC52:HH52"/>
    <mergeCell ref="HI52:HN52"/>
    <mergeCell ref="HO52:HZ52"/>
    <mergeCell ref="IA52:IK52"/>
    <mergeCell ref="IL52:IR52"/>
    <mergeCell ref="FM52:FR52"/>
    <mergeCell ref="FS52:FX52"/>
    <mergeCell ref="FY52:GD52"/>
    <mergeCell ref="GE52:GJ52"/>
    <mergeCell ref="GK52:GP52"/>
    <mergeCell ref="GQ52:GV52"/>
    <mergeCell ref="EI52:EN52"/>
    <mergeCell ref="EO52:ET52"/>
    <mergeCell ref="EU52:EZ52"/>
    <mergeCell ref="FA52:FC52"/>
    <mergeCell ref="FD52:FF52"/>
    <mergeCell ref="FG52:FL52"/>
    <mergeCell ref="CY52:DD52"/>
    <mergeCell ref="DE52:DJ52"/>
    <mergeCell ref="DK52:DP52"/>
    <mergeCell ref="DQ52:DV52"/>
    <mergeCell ref="DW52:EB52"/>
    <mergeCell ref="EC52:EH52"/>
    <mergeCell ref="BO52:BR52"/>
    <mergeCell ref="BU52:BZ52"/>
    <mergeCell ref="CA52:CF52"/>
    <mergeCell ref="CG52:CL52"/>
    <mergeCell ref="CM52:CR52"/>
    <mergeCell ref="CS52:CX52"/>
    <mergeCell ref="IA51:IK51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GK51:GP51"/>
    <mergeCell ref="GQ51:GV51"/>
    <mergeCell ref="GW51:HB51"/>
    <mergeCell ref="HC51:HH51"/>
    <mergeCell ref="HI51:HN51"/>
    <mergeCell ref="HO51:HZ51"/>
    <mergeCell ref="FD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C51"/>
    <mergeCell ref="CM51:CR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Z51"/>
    <mergeCell ref="CA51:CF51"/>
    <mergeCell ref="CG51:CL51"/>
    <mergeCell ref="A51:W51"/>
    <mergeCell ref="X51:AC51"/>
    <mergeCell ref="AD51:AJ51"/>
    <mergeCell ref="AK51:AP51"/>
    <mergeCell ref="AQ51:AV51"/>
    <mergeCell ref="AW51:BB51"/>
    <mergeCell ref="GW50:HB50"/>
    <mergeCell ref="HC50:HH50"/>
    <mergeCell ref="HI50:HN50"/>
    <mergeCell ref="HO50:HZ50"/>
    <mergeCell ref="IA50:IK50"/>
    <mergeCell ref="IL50:IR50"/>
    <mergeCell ref="FM50:FR50"/>
    <mergeCell ref="FS50:FX50"/>
    <mergeCell ref="FY50:GD50"/>
    <mergeCell ref="GE50:GJ50"/>
    <mergeCell ref="GK50:GP50"/>
    <mergeCell ref="GQ50:GV50"/>
    <mergeCell ref="EI50:EN50"/>
    <mergeCell ref="EO50:ET50"/>
    <mergeCell ref="EU50:EZ50"/>
    <mergeCell ref="FA50:FC50"/>
    <mergeCell ref="FD50:FF50"/>
    <mergeCell ref="FG50:FL50"/>
    <mergeCell ref="CY50:DD50"/>
    <mergeCell ref="DE50:DJ50"/>
    <mergeCell ref="DK50:DP50"/>
    <mergeCell ref="DQ50:DV50"/>
    <mergeCell ref="DW50:EB50"/>
    <mergeCell ref="EC50:EH50"/>
    <mergeCell ref="BO50:BT50"/>
    <mergeCell ref="BU50:BZ50"/>
    <mergeCell ref="CA50:CF50"/>
    <mergeCell ref="CG50:CL50"/>
    <mergeCell ref="CM50:CR50"/>
    <mergeCell ref="CS50:CX50"/>
    <mergeCell ref="IA49:IK49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GK49:GP49"/>
    <mergeCell ref="GQ49:GV49"/>
    <mergeCell ref="GW49:HB49"/>
    <mergeCell ref="HC49:HH49"/>
    <mergeCell ref="HI49:HN49"/>
    <mergeCell ref="HO49:HZ49"/>
    <mergeCell ref="FD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C49"/>
    <mergeCell ref="CM49:CR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Z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GW48:HB48"/>
    <mergeCell ref="HC48:HH48"/>
    <mergeCell ref="HI48:HN48"/>
    <mergeCell ref="HO48:HZ48"/>
    <mergeCell ref="IA48:IK48"/>
    <mergeCell ref="IL48:IR48"/>
    <mergeCell ref="FM48:FR48"/>
    <mergeCell ref="FS48:FX48"/>
    <mergeCell ref="FY48:GD48"/>
    <mergeCell ref="GE48:GJ48"/>
    <mergeCell ref="GK48:GP48"/>
    <mergeCell ref="GQ48:GV48"/>
    <mergeCell ref="EI48:EN48"/>
    <mergeCell ref="EO48:ET48"/>
    <mergeCell ref="EU48:EZ48"/>
    <mergeCell ref="FA48:FC48"/>
    <mergeCell ref="FD48:FF48"/>
    <mergeCell ref="FG48:FL48"/>
    <mergeCell ref="CY48:DD48"/>
    <mergeCell ref="DE48:DJ48"/>
    <mergeCell ref="DK48:DP48"/>
    <mergeCell ref="DQ48:DV48"/>
    <mergeCell ref="DW48:EB48"/>
    <mergeCell ref="EC48:EH48"/>
    <mergeCell ref="BO48:BT48"/>
    <mergeCell ref="BU48:BZ48"/>
    <mergeCell ref="CA48:CF48"/>
    <mergeCell ref="CG48:CL48"/>
    <mergeCell ref="CM48:CR48"/>
    <mergeCell ref="CS48:CX48"/>
    <mergeCell ref="IA47:IK47"/>
    <mergeCell ref="IL47:IR47"/>
    <mergeCell ref="A48:W48"/>
    <mergeCell ref="X48:AC48"/>
    <mergeCell ref="AD48:AJ48"/>
    <mergeCell ref="AK48:AP48"/>
    <mergeCell ref="AQ48:AV48"/>
    <mergeCell ref="AW48:BB48"/>
    <mergeCell ref="BC48:BH48"/>
    <mergeCell ref="BI48:BN48"/>
    <mergeCell ref="GK47:GP47"/>
    <mergeCell ref="GQ47:GV47"/>
    <mergeCell ref="GW47:HB47"/>
    <mergeCell ref="HC47:HH47"/>
    <mergeCell ref="HI47:HN47"/>
    <mergeCell ref="HO47:HZ47"/>
    <mergeCell ref="FD47:FF47"/>
    <mergeCell ref="FG47:FL47"/>
    <mergeCell ref="FM47:FR47"/>
    <mergeCell ref="FS47:FX47"/>
    <mergeCell ref="FY47:GD47"/>
    <mergeCell ref="GE47:GJ47"/>
    <mergeCell ref="DW47:EB47"/>
    <mergeCell ref="EC47:EH47"/>
    <mergeCell ref="EI47:EN47"/>
    <mergeCell ref="EO47:ET47"/>
    <mergeCell ref="EU47:EZ47"/>
    <mergeCell ref="FA47:FC47"/>
    <mergeCell ref="CM47:CR47"/>
    <mergeCell ref="CS47:CX47"/>
    <mergeCell ref="CY47:DD47"/>
    <mergeCell ref="DE47:DJ47"/>
    <mergeCell ref="DK47:DP47"/>
    <mergeCell ref="DQ47:DV47"/>
    <mergeCell ref="BC47:BH47"/>
    <mergeCell ref="BI47:BN47"/>
    <mergeCell ref="BO47:BT47"/>
    <mergeCell ref="BU47:BZ47"/>
    <mergeCell ref="CA47:CF47"/>
    <mergeCell ref="CG47:CL47"/>
    <mergeCell ref="A47:W47"/>
    <mergeCell ref="X47:AC47"/>
    <mergeCell ref="AD47:AJ47"/>
    <mergeCell ref="AK47:AP47"/>
    <mergeCell ref="AQ47:AV47"/>
    <mergeCell ref="AW47:BB47"/>
    <mergeCell ref="GW46:HB46"/>
    <mergeCell ref="HC46:HH46"/>
    <mergeCell ref="HI46:HN46"/>
    <mergeCell ref="HO46:HZ46"/>
    <mergeCell ref="IA46:IK46"/>
    <mergeCell ref="IL46:IR46"/>
    <mergeCell ref="FM46:FR46"/>
    <mergeCell ref="FS46:FX46"/>
    <mergeCell ref="FY46:GD46"/>
    <mergeCell ref="GE46:GJ46"/>
    <mergeCell ref="GK46:GP46"/>
    <mergeCell ref="GQ46:GV46"/>
    <mergeCell ref="EI46:EN46"/>
    <mergeCell ref="EO46:ET46"/>
    <mergeCell ref="EU46:EZ46"/>
    <mergeCell ref="FA46:FC46"/>
    <mergeCell ref="FD46:FF46"/>
    <mergeCell ref="FG46:FL46"/>
    <mergeCell ref="CY46:DD46"/>
    <mergeCell ref="DE46:DJ46"/>
    <mergeCell ref="DK46:DP46"/>
    <mergeCell ref="DQ46:DV46"/>
    <mergeCell ref="DW46:EB46"/>
    <mergeCell ref="EC46:EH46"/>
    <mergeCell ref="BO46:BT46"/>
    <mergeCell ref="BU46:BZ46"/>
    <mergeCell ref="CA46:CF46"/>
    <mergeCell ref="CG46:CL46"/>
    <mergeCell ref="CM46:CR46"/>
    <mergeCell ref="CS46:CX46"/>
    <mergeCell ref="IA45:IK45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GK45:GP45"/>
    <mergeCell ref="GQ45:GV45"/>
    <mergeCell ref="GW45:HB45"/>
    <mergeCell ref="HC45:HH45"/>
    <mergeCell ref="HI45:HN45"/>
    <mergeCell ref="HO45:HZ45"/>
    <mergeCell ref="FD45:FF45"/>
    <mergeCell ref="FG45:FL45"/>
    <mergeCell ref="FM45:FR45"/>
    <mergeCell ref="FS45:FX45"/>
    <mergeCell ref="FY45:GD45"/>
    <mergeCell ref="GE45:GJ45"/>
    <mergeCell ref="DW45:EB45"/>
    <mergeCell ref="EC45:EH45"/>
    <mergeCell ref="EI45:EN45"/>
    <mergeCell ref="EO45:ET45"/>
    <mergeCell ref="EU45:EZ45"/>
    <mergeCell ref="FA45:FC45"/>
    <mergeCell ref="CM45:CR45"/>
    <mergeCell ref="CS45:CX45"/>
    <mergeCell ref="CY45:DD45"/>
    <mergeCell ref="DE45:DJ45"/>
    <mergeCell ref="DK45:DP45"/>
    <mergeCell ref="DQ45:DV45"/>
    <mergeCell ref="BC45:BH45"/>
    <mergeCell ref="BI45:BN45"/>
    <mergeCell ref="BO45:BT45"/>
    <mergeCell ref="BU45:BZ45"/>
    <mergeCell ref="CA45:CF45"/>
    <mergeCell ref="CG45:CL45"/>
    <mergeCell ref="A45:W45"/>
    <mergeCell ref="X45:AC45"/>
    <mergeCell ref="AD45:AJ45"/>
    <mergeCell ref="AK45:AP45"/>
    <mergeCell ref="AQ45:AV45"/>
    <mergeCell ref="AW45:BB45"/>
    <mergeCell ref="GW44:HB44"/>
    <mergeCell ref="HC44:HH44"/>
    <mergeCell ref="HI44:HN44"/>
    <mergeCell ref="HO44:HZ44"/>
    <mergeCell ref="IA44:IK44"/>
    <mergeCell ref="IL44:IR44"/>
    <mergeCell ref="FM44:FR44"/>
    <mergeCell ref="FS44:FX44"/>
    <mergeCell ref="FY44:GD44"/>
    <mergeCell ref="GE44:GJ44"/>
    <mergeCell ref="GK44:GP44"/>
    <mergeCell ref="GQ44:GV44"/>
    <mergeCell ref="EI44:EN44"/>
    <mergeCell ref="EO44:ET44"/>
    <mergeCell ref="EU44:EZ44"/>
    <mergeCell ref="FA44:FC44"/>
    <mergeCell ref="FD44:FF44"/>
    <mergeCell ref="FG44:FL44"/>
    <mergeCell ref="CY44:DD44"/>
    <mergeCell ref="DE44:DJ44"/>
    <mergeCell ref="DK44:DP44"/>
    <mergeCell ref="DQ44:DV44"/>
    <mergeCell ref="DW44:EB44"/>
    <mergeCell ref="EC44:EH44"/>
    <mergeCell ref="BO44:BT44"/>
    <mergeCell ref="BU44:BZ44"/>
    <mergeCell ref="CA44:CF44"/>
    <mergeCell ref="CG44:CL44"/>
    <mergeCell ref="CM44:CR44"/>
    <mergeCell ref="CS44:CX44"/>
    <mergeCell ref="IA43:IK43"/>
    <mergeCell ref="IL43:IR43"/>
    <mergeCell ref="A44:W44"/>
    <mergeCell ref="X44:AC44"/>
    <mergeCell ref="AD44:AJ44"/>
    <mergeCell ref="AK44:AP44"/>
    <mergeCell ref="AQ44:AV44"/>
    <mergeCell ref="AW44:BB44"/>
    <mergeCell ref="BC44:BH44"/>
    <mergeCell ref="BI44:BN44"/>
    <mergeCell ref="GK43:GP43"/>
    <mergeCell ref="GQ43:GV43"/>
    <mergeCell ref="GW43:HB43"/>
    <mergeCell ref="HC43:HH43"/>
    <mergeCell ref="HI43:HN43"/>
    <mergeCell ref="HO43:HZ43"/>
    <mergeCell ref="FD43:FF43"/>
    <mergeCell ref="FG43:FL43"/>
    <mergeCell ref="FM43:FR43"/>
    <mergeCell ref="FS43:FX43"/>
    <mergeCell ref="FY43:GD43"/>
    <mergeCell ref="GE43:GJ43"/>
    <mergeCell ref="DW43:EB43"/>
    <mergeCell ref="EC43:EH43"/>
    <mergeCell ref="EI43:EN43"/>
    <mergeCell ref="EO43:ET43"/>
    <mergeCell ref="EU43:EZ43"/>
    <mergeCell ref="FA43:FC43"/>
    <mergeCell ref="CM43:CR43"/>
    <mergeCell ref="CS43:CX43"/>
    <mergeCell ref="CY43:DD43"/>
    <mergeCell ref="DE43:DJ43"/>
    <mergeCell ref="DK43:DP43"/>
    <mergeCell ref="DQ43:DV43"/>
    <mergeCell ref="BC43:BH43"/>
    <mergeCell ref="BI43:BN43"/>
    <mergeCell ref="BO43:BT43"/>
    <mergeCell ref="BU43:BZ43"/>
    <mergeCell ref="CA43:CF43"/>
    <mergeCell ref="CG43:CL43"/>
    <mergeCell ref="A43:W43"/>
    <mergeCell ref="X43:AC43"/>
    <mergeCell ref="AD43:AJ43"/>
    <mergeCell ref="AK43:AP43"/>
    <mergeCell ref="AQ43:AV43"/>
    <mergeCell ref="AW43:BB43"/>
    <mergeCell ref="GW42:HB42"/>
    <mergeCell ref="HC42:HH42"/>
    <mergeCell ref="HI42:HN42"/>
    <mergeCell ref="HO42:HZ42"/>
    <mergeCell ref="IA42:IK42"/>
    <mergeCell ref="IL42:IR42"/>
    <mergeCell ref="FM42:FR42"/>
    <mergeCell ref="FS42:FX42"/>
    <mergeCell ref="FY42:GD42"/>
    <mergeCell ref="GE42:GJ42"/>
    <mergeCell ref="GK42:GP42"/>
    <mergeCell ref="GQ42:GV42"/>
    <mergeCell ref="EI42:EN42"/>
    <mergeCell ref="EO42:ET42"/>
    <mergeCell ref="EU42:EZ42"/>
    <mergeCell ref="FA42:FC42"/>
    <mergeCell ref="FD42:FF42"/>
    <mergeCell ref="FG42:FL42"/>
    <mergeCell ref="CY42:DD42"/>
    <mergeCell ref="DE42:DJ42"/>
    <mergeCell ref="DK42:DP42"/>
    <mergeCell ref="DQ42:DV42"/>
    <mergeCell ref="DW42:EB42"/>
    <mergeCell ref="EC42:EH42"/>
    <mergeCell ref="BO42:BT42"/>
    <mergeCell ref="BU42:BZ42"/>
    <mergeCell ref="CA42:CF42"/>
    <mergeCell ref="CG42:CL42"/>
    <mergeCell ref="CM42:CR42"/>
    <mergeCell ref="CS42:CX42"/>
    <mergeCell ref="IA41:IK41"/>
    <mergeCell ref="IL41:IR41"/>
    <mergeCell ref="A42:W42"/>
    <mergeCell ref="X42:AC42"/>
    <mergeCell ref="AD42:AJ42"/>
    <mergeCell ref="AK42:AP42"/>
    <mergeCell ref="AQ42:AV42"/>
    <mergeCell ref="AW42:BB42"/>
    <mergeCell ref="BC42:BH42"/>
    <mergeCell ref="BI42:BN42"/>
    <mergeCell ref="GK41:GP41"/>
    <mergeCell ref="GQ41:GV41"/>
    <mergeCell ref="GW41:HB41"/>
    <mergeCell ref="HC41:HH41"/>
    <mergeCell ref="HI41:HN41"/>
    <mergeCell ref="HO41:HZ41"/>
    <mergeCell ref="FD41:FF41"/>
    <mergeCell ref="FG41:FL41"/>
    <mergeCell ref="FM41:FR41"/>
    <mergeCell ref="FS41:FX41"/>
    <mergeCell ref="FY41:GD41"/>
    <mergeCell ref="GE41:GJ41"/>
    <mergeCell ref="DW41:EB41"/>
    <mergeCell ref="EC41:EH41"/>
    <mergeCell ref="EI41:EN41"/>
    <mergeCell ref="EO41:ET41"/>
    <mergeCell ref="EU41:EZ41"/>
    <mergeCell ref="FA41:FC41"/>
    <mergeCell ref="CM41:CR41"/>
    <mergeCell ref="CS41:CX41"/>
    <mergeCell ref="CY41:DD41"/>
    <mergeCell ref="DE41:DJ41"/>
    <mergeCell ref="DK41:DP41"/>
    <mergeCell ref="DQ41:DV41"/>
    <mergeCell ref="BC41:BH41"/>
    <mergeCell ref="BI41:BN41"/>
    <mergeCell ref="BO41:BT41"/>
    <mergeCell ref="BU41:BZ41"/>
    <mergeCell ref="CA41:CF41"/>
    <mergeCell ref="CG41:CL41"/>
    <mergeCell ref="A41:W41"/>
    <mergeCell ref="X41:AC41"/>
    <mergeCell ref="AD41:AJ41"/>
    <mergeCell ref="AK41:AP41"/>
    <mergeCell ref="AQ41:AV41"/>
    <mergeCell ref="AW41:BB41"/>
    <mergeCell ref="GW40:HB40"/>
    <mergeCell ref="HC40:HH40"/>
    <mergeCell ref="HI40:HN40"/>
    <mergeCell ref="HO40:HZ40"/>
    <mergeCell ref="IA40:IK40"/>
    <mergeCell ref="IL40:IR40"/>
    <mergeCell ref="FM40:FR40"/>
    <mergeCell ref="FS40:FX40"/>
    <mergeCell ref="FY40:GD40"/>
    <mergeCell ref="GE40:GJ40"/>
    <mergeCell ref="GK40:GP40"/>
    <mergeCell ref="GQ40:GV40"/>
    <mergeCell ref="EI40:EN40"/>
    <mergeCell ref="EO40:ET40"/>
    <mergeCell ref="EU40:EZ40"/>
    <mergeCell ref="FA40:FC40"/>
    <mergeCell ref="FD40:FF40"/>
    <mergeCell ref="FG40:FL40"/>
    <mergeCell ref="CY40:DD40"/>
    <mergeCell ref="DE40:DJ40"/>
    <mergeCell ref="DK40:DP40"/>
    <mergeCell ref="DQ40:DV40"/>
    <mergeCell ref="DW40:EB40"/>
    <mergeCell ref="EC40:EH40"/>
    <mergeCell ref="BO40:BT40"/>
    <mergeCell ref="BU40:BZ40"/>
    <mergeCell ref="CA40:CF40"/>
    <mergeCell ref="CG40:CL40"/>
    <mergeCell ref="CM40:CR40"/>
    <mergeCell ref="CS40:CX40"/>
    <mergeCell ref="IA39:IK39"/>
    <mergeCell ref="IL39:IR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GK39:GP39"/>
    <mergeCell ref="GQ39:GV39"/>
    <mergeCell ref="GW39:HB39"/>
    <mergeCell ref="HC39:HH39"/>
    <mergeCell ref="HI39:HN39"/>
    <mergeCell ref="HO39:HZ39"/>
    <mergeCell ref="FD39:FF39"/>
    <mergeCell ref="FG39:FL39"/>
    <mergeCell ref="FM39:FR39"/>
    <mergeCell ref="FS39:FX39"/>
    <mergeCell ref="FY39:GD39"/>
    <mergeCell ref="GE39:GJ39"/>
    <mergeCell ref="DW39:EB39"/>
    <mergeCell ref="EC39:EH39"/>
    <mergeCell ref="EI39:EN39"/>
    <mergeCell ref="EO39:ET39"/>
    <mergeCell ref="EU39:EZ39"/>
    <mergeCell ref="FA39:FC39"/>
    <mergeCell ref="CM39:CR39"/>
    <mergeCell ref="CS39:CX39"/>
    <mergeCell ref="CY39:DD39"/>
    <mergeCell ref="DE39:DJ39"/>
    <mergeCell ref="DK39:DP39"/>
    <mergeCell ref="DQ39:DV39"/>
    <mergeCell ref="BC39:BH39"/>
    <mergeCell ref="BI39:BN39"/>
    <mergeCell ref="BO39:BT39"/>
    <mergeCell ref="BU39:BZ39"/>
    <mergeCell ref="CA39:CF39"/>
    <mergeCell ref="CG39:CL39"/>
    <mergeCell ref="HI38:HN38"/>
    <mergeCell ref="HO38:HZ38"/>
    <mergeCell ref="IA38:IK38"/>
    <mergeCell ref="IL38:IR38"/>
    <mergeCell ref="A39:W39"/>
    <mergeCell ref="X39:AC39"/>
    <mergeCell ref="AD39:AJ39"/>
    <mergeCell ref="AK39:AP39"/>
    <mergeCell ref="AQ39:AV39"/>
    <mergeCell ref="AW39:BB39"/>
    <mergeCell ref="FS38:FX38"/>
    <mergeCell ref="FY38:GD38"/>
    <mergeCell ref="GE38:GJ38"/>
    <mergeCell ref="GK38:GP38"/>
    <mergeCell ref="GQ38:GV38"/>
    <mergeCell ref="HD38:HH38"/>
    <mergeCell ref="EO38:ET38"/>
    <mergeCell ref="EU38:EZ38"/>
    <mergeCell ref="FB38:FC38"/>
    <mergeCell ref="FD38:FF38"/>
    <mergeCell ref="FG38:FL38"/>
    <mergeCell ref="FM38:FQ38"/>
    <mergeCell ref="DE38:DJ38"/>
    <mergeCell ref="DK38:DP38"/>
    <mergeCell ref="DQ38:DV38"/>
    <mergeCell ref="DW38:EB38"/>
    <mergeCell ref="EC38:EH38"/>
    <mergeCell ref="EI38:EN38"/>
    <mergeCell ref="BU38:BZ38"/>
    <mergeCell ref="CA38:CF38"/>
    <mergeCell ref="CG38:CL38"/>
    <mergeCell ref="CM38:CP38"/>
    <mergeCell ref="CS38:CW38"/>
    <mergeCell ref="CY38:DA38"/>
    <mergeCell ref="IL37:IR37"/>
    <mergeCell ref="B38:W38"/>
    <mergeCell ref="X38:AC38"/>
    <mergeCell ref="AD38:AI38"/>
    <mergeCell ref="AK38:AP38"/>
    <mergeCell ref="AQ38:AV38"/>
    <mergeCell ref="AW38:BB38"/>
    <mergeCell ref="BC38:BH38"/>
    <mergeCell ref="BI38:BN38"/>
    <mergeCell ref="BO38:BR38"/>
    <mergeCell ref="GK37:GP37"/>
    <mergeCell ref="GQ37:GV37"/>
    <mergeCell ref="HD37:HH37"/>
    <mergeCell ref="HI37:HN37"/>
    <mergeCell ref="HO37:HZ37"/>
    <mergeCell ref="IA37:IK37"/>
    <mergeCell ref="FD37:FF37"/>
    <mergeCell ref="FG37:FL37"/>
    <mergeCell ref="FM37:FQ37"/>
    <mergeCell ref="FS37:FX37"/>
    <mergeCell ref="FY37:GD37"/>
    <mergeCell ref="GE37:GJ37"/>
    <mergeCell ref="DW37:EB37"/>
    <mergeCell ref="EC37:EH37"/>
    <mergeCell ref="EI37:EN37"/>
    <mergeCell ref="EO37:ET37"/>
    <mergeCell ref="EU37:EZ37"/>
    <mergeCell ref="FB37:FC37"/>
    <mergeCell ref="CM37:CP37"/>
    <mergeCell ref="CS37:CW37"/>
    <mergeCell ref="CY37:DA37"/>
    <mergeCell ref="DE37:DJ37"/>
    <mergeCell ref="DK37:DP37"/>
    <mergeCell ref="DQ37:DV37"/>
    <mergeCell ref="BC37:BH37"/>
    <mergeCell ref="BI37:BN37"/>
    <mergeCell ref="BO37:BR37"/>
    <mergeCell ref="BU37:BZ37"/>
    <mergeCell ref="CA37:CF37"/>
    <mergeCell ref="CG37:CL37"/>
    <mergeCell ref="B37:W37"/>
    <mergeCell ref="X37:AC37"/>
    <mergeCell ref="AD37:AI37"/>
    <mergeCell ref="AK37:AP37"/>
    <mergeCell ref="AQ37:AV37"/>
    <mergeCell ref="AW37:BB37"/>
    <mergeCell ref="GW36:HB36"/>
    <mergeCell ref="CY36:DD36"/>
    <mergeCell ref="DE36:DJ36"/>
    <mergeCell ref="DK36:DP36"/>
    <mergeCell ref="DQ36:DV36"/>
    <mergeCell ref="DW36:EB36"/>
    <mergeCell ref="EC36:EH36"/>
    <mergeCell ref="BO36:BT36"/>
    <mergeCell ref="BU36:BZ36"/>
    <mergeCell ref="CA36:CF36"/>
    <mergeCell ref="CG36:CL36"/>
    <mergeCell ref="CM36:CR36"/>
    <mergeCell ref="CS36:CX36"/>
    <mergeCell ref="HC36:HH36"/>
    <mergeCell ref="HI36:HN36"/>
    <mergeCell ref="HO36:HZ36"/>
    <mergeCell ref="IA36:IK36"/>
    <mergeCell ref="IL36:IR36"/>
    <mergeCell ref="FM36:FR36"/>
    <mergeCell ref="FS36:FX36"/>
    <mergeCell ref="FY36:GD36"/>
    <mergeCell ref="GE36:GJ36"/>
    <mergeCell ref="GK36:GP36"/>
    <mergeCell ref="GQ36:GV36"/>
    <mergeCell ref="EI36:EN36"/>
    <mergeCell ref="EO36:ET36"/>
    <mergeCell ref="EU36:EZ36"/>
    <mergeCell ref="FA36:FC36"/>
    <mergeCell ref="FD36:FF36"/>
    <mergeCell ref="FG36:FL36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BI36:BN36"/>
    <mergeCell ref="GK35:GP35"/>
    <mergeCell ref="GQ35:GV35"/>
    <mergeCell ref="GW35:HB35"/>
    <mergeCell ref="HC35:HH35"/>
    <mergeCell ref="HI35:HN35"/>
    <mergeCell ref="HO35:HZ35"/>
    <mergeCell ref="FD35:FF35"/>
    <mergeCell ref="FG35:FL35"/>
    <mergeCell ref="FM35:FR35"/>
    <mergeCell ref="FS35:FX35"/>
    <mergeCell ref="FY35:GD35"/>
    <mergeCell ref="GE35:GJ35"/>
    <mergeCell ref="DW35:EB35"/>
    <mergeCell ref="EC35:EH35"/>
    <mergeCell ref="EI35:EN35"/>
    <mergeCell ref="EO35:ET35"/>
    <mergeCell ref="EU35:EZ35"/>
    <mergeCell ref="FA35:FC35"/>
    <mergeCell ref="CM35:CR35"/>
    <mergeCell ref="CS35:CX35"/>
    <mergeCell ref="CY35:DD35"/>
    <mergeCell ref="DE35:DJ35"/>
    <mergeCell ref="DK35:DP35"/>
    <mergeCell ref="DQ35:DV35"/>
    <mergeCell ref="BC35:BH35"/>
    <mergeCell ref="BI35:BN35"/>
    <mergeCell ref="BO35:BT35"/>
    <mergeCell ref="BU35:BZ35"/>
    <mergeCell ref="CA35:CF35"/>
    <mergeCell ref="CG35:CL35"/>
    <mergeCell ref="A35:W35"/>
    <mergeCell ref="X35:AC35"/>
    <mergeCell ref="AD35:AJ35"/>
    <mergeCell ref="AK35:AP35"/>
    <mergeCell ref="AQ35:AV35"/>
    <mergeCell ref="AW35:BB35"/>
    <mergeCell ref="GW34:HB34"/>
    <mergeCell ref="HC34:HH34"/>
    <mergeCell ref="HI34:HN34"/>
    <mergeCell ref="BO34:BT34"/>
    <mergeCell ref="BU34:BZ34"/>
    <mergeCell ref="CA34:CF34"/>
    <mergeCell ref="CG34:CL34"/>
    <mergeCell ref="CM34:CR34"/>
    <mergeCell ref="CS34:CX34"/>
    <mergeCell ref="HO34:HZ34"/>
    <mergeCell ref="IA34:IK34"/>
    <mergeCell ref="IL34:IR34"/>
    <mergeCell ref="FM34:FR34"/>
    <mergeCell ref="FS34:FX34"/>
    <mergeCell ref="FY34:GD34"/>
    <mergeCell ref="GE34:GJ34"/>
    <mergeCell ref="GK34:GP34"/>
    <mergeCell ref="GQ34:GV34"/>
    <mergeCell ref="EI34:EN34"/>
    <mergeCell ref="EO34:ET34"/>
    <mergeCell ref="EU34:EZ34"/>
    <mergeCell ref="FA34:FC34"/>
    <mergeCell ref="FD34:FF34"/>
    <mergeCell ref="FG34:FL34"/>
    <mergeCell ref="CY34:DD34"/>
    <mergeCell ref="DE34:DJ34"/>
    <mergeCell ref="DK34:DP34"/>
    <mergeCell ref="DQ34:DV34"/>
    <mergeCell ref="DW34:EB34"/>
    <mergeCell ref="EC34:EH34"/>
    <mergeCell ref="IA33:IK33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GK33:GP33"/>
    <mergeCell ref="GQ33:GV33"/>
    <mergeCell ref="GW33:HB33"/>
    <mergeCell ref="HC33:HH33"/>
    <mergeCell ref="HI33:HN33"/>
    <mergeCell ref="HO33:HZ33"/>
    <mergeCell ref="FD33:FF33"/>
    <mergeCell ref="FG33:FL33"/>
    <mergeCell ref="FM33:FR33"/>
    <mergeCell ref="FS33:FX33"/>
    <mergeCell ref="FY33:GD33"/>
    <mergeCell ref="GE33:GJ33"/>
    <mergeCell ref="DW33:EB33"/>
    <mergeCell ref="EC33:EH33"/>
    <mergeCell ref="EI33:EN33"/>
    <mergeCell ref="EO33:ET33"/>
    <mergeCell ref="EU33:EZ33"/>
    <mergeCell ref="FA33:FC33"/>
    <mergeCell ref="CM33:CR33"/>
    <mergeCell ref="CS33:CX33"/>
    <mergeCell ref="CY33:DD33"/>
    <mergeCell ref="DE33:DJ33"/>
    <mergeCell ref="DK33:DP33"/>
    <mergeCell ref="DQ33:DV33"/>
    <mergeCell ref="BC33:BH33"/>
    <mergeCell ref="BI33:BN33"/>
    <mergeCell ref="BO33:BT33"/>
    <mergeCell ref="BU33:BZ33"/>
    <mergeCell ref="CA33:CF33"/>
    <mergeCell ref="CG33:CL33"/>
    <mergeCell ref="A33:W33"/>
    <mergeCell ref="X33:AC33"/>
    <mergeCell ref="AD33:AJ33"/>
    <mergeCell ref="AK33:AP33"/>
    <mergeCell ref="AQ33:AV33"/>
    <mergeCell ref="AW33:BB33"/>
    <mergeCell ref="GW32:HB32"/>
    <mergeCell ref="HC32:HH32"/>
    <mergeCell ref="HI32:HN32"/>
    <mergeCell ref="BO32:BT32"/>
    <mergeCell ref="BU32:BZ32"/>
    <mergeCell ref="CA32:CF32"/>
    <mergeCell ref="CG32:CL32"/>
    <mergeCell ref="CM32:CR32"/>
    <mergeCell ref="CS32:CX32"/>
    <mergeCell ref="HO32:HZ32"/>
    <mergeCell ref="IA32:IK32"/>
    <mergeCell ref="IL32:IR32"/>
    <mergeCell ref="FM32:FR32"/>
    <mergeCell ref="FS32:FX32"/>
    <mergeCell ref="FY32:GD32"/>
    <mergeCell ref="GE32:GJ32"/>
    <mergeCell ref="GK32:GP32"/>
    <mergeCell ref="GQ32:GV32"/>
    <mergeCell ref="EI32:EN32"/>
    <mergeCell ref="EO32:ET32"/>
    <mergeCell ref="EU32:EZ32"/>
    <mergeCell ref="FA32:FC32"/>
    <mergeCell ref="FD32:FF32"/>
    <mergeCell ref="FG32:FL32"/>
    <mergeCell ref="CY32:DD32"/>
    <mergeCell ref="DE32:DJ32"/>
    <mergeCell ref="DK32:DP32"/>
    <mergeCell ref="DQ32:DV32"/>
    <mergeCell ref="DW32:EB32"/>
    <mergeCell ref="EC32:EH32"/>
    <mergeCell ref="IA31:IK31"/>
    <mergeCell ref="IL31:IR31"/>
    <mergeCell ref="A32:W32"/>
    <mergeCell ref="X32:AC32"/>
    <mergeCell ref="AD32:AJ32"/>
    <mergeCell ref="AK32:AP32"/>
    <mergeCell ref="AQ32:AV32"/>
    <mergeCell ref="AW32:BB32"/>
    <mergeCell ref="BC32:BH32"/>
    <mergeCell ref="BI32:BN32"/>
    <mergeCell ref="GK31:GP31"/>
    <mergeCell ref="GQ31:GV31"/>
    <mergeCell ref="GW31:HB31"/>
    <mergeCell ref="HC31:HH31"/>
    <mergeCell ref="HI31:HN31"/>
    <mergeCell ref="HO31:HZ31"/>
    <mergeCell ref="FD31:FF31"/>
    <mergeCell ref="FG31:FL31"/>
    <mergeCell ref="FM31:FR31"/>
    <mergeCell ref="FS31:FX31"/>
    <mergeCell ref="FY31:GD31"/>
    <mergeCell ref="GE31:GJ31"/>
    <mergeCell ref="DW31:EB31"/>
    <mergeCell ref="EC31:EH31"/>
    <mergeCell ref="EI31:EN31"/>
    <mergeCell ref="EO31:ET31"/>
    <mergeCell ref="EU31:EZ31"/>
    <mergeCell ref="FA31:FC31"/>
    <mergeCell ref="CM31:CR31"/>
    <mergeCell ref="CS31:CX31"/>
    <mergeCell ref="CY31:DD31"/>
    <mergeCell ref="DE31:DJ31"/>
    <mergeCell ref="DK31:DP31"/>
    <mergeCell ref="DQ31:DV31"/>
    <mergeCell ref="BC31:BH31"/>
    <mergeCell ref="BI31:BN31"/>
    <mergeCell ref="BO31:BT31"/>
    <mergeCell ref="BU31:BZ31"/>
    <mergeCell ref="CA31:CF31"/>
    <mergeCell ref="CG31:CL31"/>
    <mergeCell ref="A31:W31"/>
    <mergeCell ref="X31:AC31"/>
    <mergeCell ref="AD31:AJ31"/>
    <mergeCell ref="AK31:AP31"/>
    <mergeCell ref="AQ31:AV31"/>
    <mergeCell ref="AW31:BB31"/>
    <mergeCell ref="GW30:HB30"/>
    <mergeCell ref="HC30:HH30"/>
    <mergeCell ref="HI30:HN30"/>
    <mergeCell ref="BO30:BT30"/>
    <mergeCell ref="BU30:BZ30"/>
    <mergeCell ref="CA30:CF30"/>
    <mergeCell ref="CG30:CL30"/>
    <mergeCell ref="CM30:CR30"/>
    <mergeCell ref="CS30:CX30"/>
    <mergeCell ref="HO30:HZ30"/>
    <mergeCell ref="IA30:IK30"/>
    <mergeCell ref="IL30:IR30"/>
    <mergeCell ref="FM30:FR30"/>
    <mergeCell ref="FS30:FX30"/>
    <mergeCell ref="FY30:GD30"/>
    <mergeCell ref="GE30:GJ30"/>
    <mergeCell ref="GK30:GP30"/>
    <mergeCell ref="GQ30:GV30"/>
    <mergeCell ref="EI30:EN30"/>
    <mergeCell ref="EO30:ET30"/>
    <mergeCell ref="EU30:EZ30"/>
    <mergeCell ref="FA30:FC30"/>
    <mergeCell ref="FD30:FF30"/>
    <mergeCell ref="FG30:FL30"/>
    <mergeCell ref="CY30:DD30"/>
    <mergeCell ref="DE30:DJ30"/>
    <mergeCell ref="DK30:DP30"/>
    <mergeCell ref="DQ30:DV30"/>
    <mergeCell ref="DW30:EB30"/>
    <mergeCell ref="EC30:EH30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BI30:BN30"/>
    <mergeCell ref="GK29:GP29"/>
    <mergeCell ref="GQ29:GV29"/>
    <mergeCell ref="GW29:HB29"/>
    <mergeCell ref="HC29:HH29"/>
    <mergeCell ref="HI29:HN29"/>
    <mergeCell ref="HO29:HZ29"/>
    <mergeCell ref="FD29:FF29"/>
    <mergeCell ref="FG29:FL29"/>
    <mergeCell ref="FM29:FR29"/>
    <mergeCell ref="FS29:FX29"/>
    <mergeCell ref="FY29:GD29"/>
    <mergeCell ref="GE29:GJ29"/>
    <mergeCell ref="DW29:EB29"/>
    <mergeCell ref="EC29:EH29"/>
    <mergeCell ref="EI29:EN29"/>
    <mergeCell ref="EO29:ET29"/>
    <mergeCell ref="EU29:EZ29"/>
    <mergeCell ref="FA29:FC29"/>
    <mergeCell ref="CM29:CR29"/>
    <mergeCell ref="CS29:CX29"/>
    <mergeCell ref="CY29:DD29"/>
    <mergeCell ref="DE29:DJ29"/>
    <mergeCell ref="DK29:DP29"/>
    <mergeCell ref="DQ29:DV29"/>
    <mergeCell ref="BC29:BH29"/>
    <mergeCell ref="BI29:BN29"/>
    <mergeCell ref="BO29:BT29"/>
    <mergeCell ref="BU29:BZ29"/>
    <mergeCell ref="CA29:CF29"/>
    <mergeCell ref="CG29:CL29"/>
    <mergeCell ref="A29:W29"/>
    <mergeCell ref="X29:AC29"/>
    <mergeCell ref="AD29:AJ29"/>
    <mergeCell ref="AK29:AP29"/>
    <mergeCell ref="AQ29:AV29"/>
    <mergeCell ref="AW29:BB29"/>
    <mergeCell ref="GK28:GP28"/>
    <mergeCell ref="GQ28:GV28"/>
    <mergeCell ref="GW28:HB28"/>
    <mergeCell ref="BC28:BH28"/>
    <mergeCell ref="BI28:BN28"/>
    <mergeCell ref="HI27:HN27"/>
    <mergeCell ref="HO27:HZ28"/>
    <mergeCell ref="IA27:IK27"/>
    <mergeCell ref="IL27:IR27"/>
    <mergeCell ref="IL28:IR28"/>
    <mergeCell ref="FM27:FR27"/>
    <mergeCell ref="FS27:FX27"/>
    <mergeCell ref="FY27:GD27"/>
    <mergeCell ref="GE27:GJ27"/>
    <mergeCell ref="GK27:GP27"/>
    <mergeCell ref="GQ27:GV27"/>
    <mergeCell ref="EI27:EN27"/>
    <mergeCell ref="EO27:ET27"/>
    <mergeCell ref="EU27:EZ27"/>
    <mergeCell ref="FA27:FC27"/>
    <mergeCell ref="FD27:FF27"/>
    <mergeCell ref="FG27:FL27"/>
    <mergeCell ref="HC28:HH28"/>
    <mergeCell ref="HI28:HN28"/>
    <mergeCell ref="IA28:IK28"/>
    <mergeCell ref="FD28:FF28"/>
    <mergeCell ref="FG28:FL28"/>
    <mergeCell ref="FM28:FR28"/>
    <mergeCell ref="FS28:FX28"/>
    <mergeCell ref="FY28:GD28"/>
    <mergeCell ref="GE28:GJ28"/>
    <mergeCell ref="EI28:EN28"/>
    <mergeCell ref="EO28:ET28"/>
    <mergeCell ref="EU28:EZ28"/>
    <mergeCell ref="FA28:FC28"/>
    <mergeCell ref="BI26:BN26"/>
    <mergeCell ref="BO26:BT26"/>
    <mergeCell ref="BU26:BZ26"/>
    <mergeCell ref="CA26:CF26"/>
    <mergeCell ref="CG26:CL26"/>
    <mergeCell ref="BO28:BT28"/>
    <mergeCell ref="BU28:BZ28"/>
    <mergeCell ref="CA28:CF28"/>
    <mergeCell ref="CG28:CL28"/>
    <mergeCell ref="A28:W28"/>
    <mergeCell ref="X28:AC28"/>
    <mergeCell ref="AD28:AJ28"/>
    <mergeCell ref="AK28:AP28"/>
    <mergeCell ref="AQ28:AV28"/>
    <mergeCell ref="AW28:BB28"/>
    <mergeCell ref="GW27:HB27"/>
    <mergeCell ref="HC27:HH27"/>
    <mergeCell ref="CY27:DD27"/>
    <mergeCell ref="DE27:DJ27"/>
    <mergeCell ref="DK27:DP27"/>
    <mergeCell ref="DW28:EB28"/>
    <mergeCell ref="EC28:EH28"/>
    <mergeCell ref="CM28:CR28"/>
    <mergeCell ref="CS28:CX28"/>
    <mergeCell ref="CY28:DD28"/>
    <mergeCell ref="DE28:DJ28"/>
    <mergeCell ref="DK28:DP28"/>
    <mergeCell ref="DQ28:DV28"/>
    <mergeCell ref="BO23:CL25"/>
    <mergeCell ref="CM23:EN25"/>
    <mergeCell ref="EO23:FL25"/>
    <mergeCell ref="FM23:HH25"/>
    <mergeCell ref="HI23:HZ25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BI27:BN27"/>
    <mergeCell ref="GK26:GP26"/>
    <mergeCell ref="GQ26:GV26"/>
    <mergeCell ref="GW26:HB26"/>
    <mergeCell ref="HC26:HH26"/>
    <mergeCell ref="HI26:HN26"/>
    <mergeCell ref="HO26:HZ26"/>
    <mergeCell ref="FD26:FF26"/>
    <mergeCell ref="FG26:FL26"/>
    <mergeCell ref="FM26:FR26"/>
    <mergeCell ref="FS26:FX26"/>
    <mergeCell ref="FY26:GD26"/>
    <mergeCell ref="GE26:GJ26"/>
    <mergeCell ref="DW26:EB26"/>
    <mergeCell ref="DE26:DJ26"/>
    <mergeCell ref="DK26:DP26"/>
    <mergeCell ref="DQ26:DV26"/>
    <mergeCell ref="BC26:BH26"/>
    <mergeCell ref="IL20:IR25"/>
    <mergeCell ref="A21:W25"/>
    <mergeCell ref="X21:AC25"/>
    <mergeCell ref="AD21:BN22"/>
    <mergeCell ref="BO21:CL22"/>
    <mergeCell ref="CM21:EN22"/>
    <mergeCell ref="EO21:FL22"/>
    <mergeCell ref="FM21:HH22"/>
    <mergeCell ref="EC26:EH26"/>
    <mergeCell ref="EI26:EN26"/>
    <mergeCell ref="EO26:ET26"/>
    <mergeCell ref="EU26:EZ26"/>
    <mergeCell ref="FA26:FC26"/>
    <mergeCell ref="CM26:CR26"/>
    <mergeCell ref="CS26:CX26"/>
    <mergeCell ref="CY26:DD26"/>
    <mergeCell ref="DQ27:DV27"/>
    <mergeCell ref="DW27:EB27"/>
    <mergeCell ref="EC27:EH27"/>
    <mergeCell ref="BO27:BT27"/>
    <mergeCell ref="BU27:BZ27"/>
    <mergeCell ref="CA27:CF27"/>
    <mergeCell ref="CG27:CL27"/>
    <mergeCell ref="CM27:CR27"/>
    <mergeCell ref="CS27:CX27"/>
    <mergeCell ref="A26:W26"/>
    <mergeCell ref="X26:AC26"/>
    <mergeCell ref="AD26:AJ26"/>
    <mergeCell ref="AK26:AP26"/>
    <mergeCell ref="AQ26:AV26"/>
    <mergeCell ref="AW26:BB26"/>
    <mergeCell ref="HI21:HZ21"/>
    <mergeCell ref="X13:AP13"/>
    <mergeCell ref="AQ13:BH13"/>
    <mergeCell ref="BI13:BZ13"/>
    <mergeCell ref="CA13:CX13"/>
    <mergeCell ref="CY13:DP13"/>
    <mergeCell ref="DQ17:EB17"/>
    <mergeCell ref="FR17:HB17"/>
    <mergeCell ref="CA18:CX18"/>
    <mergeCell ref="CY18:DP18"/>
    <mergeCell ref="DQ18:EB18"/>
    <mergeCell ref="A20:AC20"/>
    <mergeCell ref="AD20:HH20"/>
    <mergeCell ref="CY16:DP16"/>
    <mergeCell ref="DQ16:EB16"/>
    <mergeCell ref="HO16:IK17"/>
    <mergeCell ref="A17:G17"/>
    <mergeCell ref="H17:W17"/>
    <mergeCell ref="X17:AP17"/>
    <mergeCell ref="AQ17:BH17"/>
    <mergeCell ref="BI17:BZ17"/>
    <mergeCell ref="CA17:CX17"/>
    <mergeCell ref="CY17:DP17"/>
    <mergeCell ref="A16:G16"/>
    <mergeCell ref="H16:W16"/>
    <mergeCell ref="X16:AP16"/>
    <mergeCell ref="AQ16:BH16"/>
    <mergeCell ref="BI16:BZ16"/>
    <mergeCell ref="CA16:CX16"/>
    <mergeCell ref="HI20:HZ20"/>
    <mergeCell ref="IA20:IK25"/>
    <mergeCell ref="HI22:HZ22"/>
    <mergeCell ref="AD23:BN25"/>
    <mergeCell ref="N3:Z3"/>
    <mergeCell ref="AD3:BC3"/>
    <mergeCell ref="N4:Z4"/>
    <mergeCell ref="AD4:BC4"/>
    <mergeCell ref="GZ4:HI4"/>
    <mergeCell ref="A5:B5"/>
    <mergeCell ref="C5:F5"/>
    <mergeCell ref="G5:I5"/>
    <mergeCell ref="J5:AB5"/>
    <mergeCell ref="AC5:AF5"/>
    <mergeCell ref="HO14:IK15"/>
    <mergeCell ref="A15:G15"/>
    <mergeCell ref="H15:W15"/>
    <mergeCell ref="X15:AP15"/>
    <mergeCell ref="AQ15:BH15"/>
    <mergeCell ref="BI15:BZ15"/>
    <mergeCell ref="CA15:CX15"/>
    <mergeCell ref="CY15:DP15"/>
    <mergeCell ref="DQ15:EB15"/>
    <mergeCell ref="FN15:HB15"/>
    <mergeCell ref="DQ13:EB13"/>
    <mergeCell ref="HO13:IK13"/>
    <mergeCell ref="A14:G14"/>
    <mergeCell ref="H14:W14"/>
    <mergeCell ref="X14:AP14"/>
    <mergeCell ref="AQ14:BH14"/>
    <mergeCell ref="BI14:BZ14"/>
    <mergeCell ref="CA14:CX14"/>
    <mergeCell ref="CY14:DP14"/>
    <mergeCell ref="DQ14:EB14"/>
    <mergeCell ref="A13:G13"/>
    <mergeCell ref="H13:W13"/>
    <mergeCell ref="HO11:IK12"/>
    <mergeCell ref="CA7:CX11"/>
    <mergeCell ref="CY7:DP11"/>
    <mergeCell ref="DQ7:EB11"/>
    <mergeCell ref="HO7:IK7"/>
    <mergeCell ref="HO8:IK8"/>
    <mergeCell ref="A9:G11"/>
    <mergeCell ref="H9:W11"/>
    <mergeCell ref="X9:AP11"/>
    <mergeCell ref="HO9:IK10"/>
    <mergeCell ref="FG10:FJ10"/>
    <mergeCell ref="AG5:AI5"/>
    <mergeCell ref="AK5:AL5"/>
    <mergeCell ref="A7:G8"/>
    <mergeCell ref="H7:AP8"/>
    <mergeCell ref="AQ7:BH11"/>
    <mergeCell ref="BI7:BZ11"/>
    <mergeCell ref="CY12:DP12"/>
    <mergeCell ref="DQ12:EB12"/>
    <mergeCell ref="FA12:HB12"/>
    <mergeCell ref="GO10:GP10"/>
    <mergeCell ref="A12:G12"/>
    <mergeCell ref="H12:W12"/>
    <mergeCell ref="X12:AP12"/>
    <mergeCell ref="AQ12:BH12"/>
    <mergeCell ref="BI12:BZ12"/>
    <mergeCell ref="CA12:CX12"/>
    <mergeCell ref="FK10:FM10"/>
    <mergeCell ref="FN10:GF10"/>
    <mergeCell ref="GG10:GJ10"/>
    <mergeCell ref="GK10:GM10"/>
  </mergeCells>
  <pageMargins left="0.43307086614173229" right="0.39370078740157483" top="0.78740157480314965" bottom="0.39370078740157483" header="0.19685039370078741" footer="0.19685039370078741"/>
  <pageSetup paperSize="8" scale="5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5"/>
  <sheetViews>
    <sheetView tabSelected="1" view="pageBreakPreview" topLeftCell="A7" zoomScale="65" zoomScaleNormal="100" zoomScaleSheetLayoutView="65" workbookViewId="0">
      <selection activeCell="AK50" sqref="AK49:AP50"/>
    </sheetView>
  </sheetViews>
  <sheetFormatPr defaultColWidth="0.85546875" defaultRowHeight="12.75" x14ac:dyDescent="0.2"/>
  <cols>
    <col min="1" max="32" width="0.85546875" style="64"/>
    <col min="33" max="33" width="1.28515625" style="64" customWidth="1"/>
    <col min="34" max="34" width="2.140625" style="64" customWidth="1"/>
    <col min="35" max="35" width="0.5703125" style="64" customWidth="1"/>
    <col min="36" max="36" width="2.28515625" style="64" customWidth="1"/>
    <col min="37" max="38" width="0.85546875" style="64"/>
    <col min="39" max="39" width="2.140625" style="64" customWidth="1"/>
    <col min="40" max="41" width="0.85546875" style="64"/>
    <col min="42" max="42" width="2.28515625" style="64" customWidth="1"/>
    <col min="43" max="47" width="0.85546875" style="64"/>
    <col min="48" max="48" width="1.7109375" style="64" customWidth="1"/>
    <col min="49" max="49" width="1.5703125" style="64" customWidth="1"/>
    <col min="50" max="53" width="0.85546875" style="64"/>
    <col min="54" max="54" width="3.7109375" style="64" customWidth="1"/>
    <col min="55" max="56" width="0.85546875" style="64"/>
    <col min="57" max="57" width="2.42578125" style="64" customWidth="1"/>
    <col min="58" max="58" width="0.85546875" style="64"/>
    <col min="59" max="59" width="6.7109375" style="64" customWidth="1"/>
    <col min="60" max="61" width="0.85546875" style="64"/>
    <col min="62" max="62" width="1.5703125" style="64" customWidth="1"/>
    <col min="63" max="63" width="4.28515625" style="64" customWidth="1"/>
    <col min="64" max="64" width="1.5703125" style="64" customWidth="1"/>
    <col min="65" max="70" width="0.85546875" style="64"/>
    <col min="71" max="71" width="2.5703125" style="64" customWidth="1"/>
    <col min="72" max="72" width="4.85546875" style="64" customWidth="1"/>
    <col min="73" max="73" width="0.42578125" style="64" customWidth="1"/>
    <col min="74" max="76" width="0.85546875" style="64"/>
    <col min="77" max="77" width="5.140625" style="64" customWidth="1"/>
    <col min="78" max="78" width="0.85546875" style="64" hidden="1" customWidth="1"/>
    <col min="79" max="83" width="0.85546875" style="64"/>
    <col min="84" max="84" width="1.42578125" style="64" customWidth="1"/>
    <col min="85" max="85" width="0.85546875" style="64"/>
    <col min="86" max="86" width="3.7109375" style="64" customWidth="1"/>
    <col min="87" max="89" width="0.85546875" style="64"/>
    <col min="90" max="90" width="4.140625" style="64" customWidth="1"/>
    <col min="91" max="92" width="0.85546875" style="64"/>
    <col min="93" max="93" width="6.85546875" style="64" customWidth="1"/>
    <col min="94" max="94" width="0.7109375" style="64" customWidth="1"/>
    <col min="95" max="96" width="0.85546875" style="64" hidden="1" customWidth="1"/>
    <col min="97" max="99" width="0.85546875" style="64"/>
    <col min="100" max="100" width="4" style="64" customWidth="1"/>
    <col min="101" max="101" width="0.28515625" style="64" customWidth="1"/>
    <col min="102" max="102" width="2.140625" style="64" customWidth="1"/>
    <col min="103" max="105" width="0.85546875" style="64"/>
    <col min="106" max="106" width="3.42578125" style="64" customWidth="1"/>
    <col min="107" max="112" width="0.85546875" style="64"/>
    <col min="113" max="113" width="3.7109375" style="64" customWidth="1"/>
    <col min="114" max="119" width="0.85546875" style="64"/>
    <col min="120" max="120" width="2.140625" style="64" customWidth="1"/>
    <col min="121" max="125" width="0.85546875" style="64"/>
    <col min="126" max="126" width="1.5703125" style="64" customWidth="1"/>
    <col min="127" max="135" width="0.85546875" style="64"/>
    <col min="136" max="136" width="3" style="64" customWidth="1"/>
    <col min="137" max="140" width="0.85546875" style="64"/>
    <col min="141" max="141" width="6" style="64" customWidth="1"/>
    <col min="142" max="142" width="2.28515625" style="64" customWidth="1"/>
    <col min="143" max="143" width="0.85546875" style="64"/>
    <col min="144" max="144" width="1.5703125" style="64" customWidth="1"/>
    <col min="145" max="149" width="0.85546875" style="64"/>
    <col min="150" max="150" width="4" style="64" customWidth="1"/>
    <col min="151" max="155" width="0.85546875" style="64"/>
    <col min="156" max="156" width="3.85546875" style="64" customWidth="1"/>
    <col min="157" max="157" width="0.85546875" style="64"/>
    <col min="158" max="158" width="2.42578125" style="64" customWidth="1"/>
    <col min="159" max="159" width="3" style="64" customWidth="1"/>
    <col min="160" max="161" width="0.85546875" style="64"/>
    <col min="162" max="162" width="6.85546875" style="64" customWidth="1"/>
    <col min="163" max="167" width="0.85546875" style="64"/>
    <col min="168" max="168" width="7.42578125" style="64" customWidth="1"/>
    <col min="169" max="170" width="0.85546875" style="64"/>
    <col min="171" max="171" width="2.28515625" style="64" customWidth="1"/>
    <col min="172" max="172" width="3.42578125" style="64" customWidth="1"/>
    <col min="173" max="173" width="3.85546875" style="64" customWidth="1"/>
    <col min="174" max="174" width="0.42578125" style="64" customWidth="1"/>
    <col min="175" max="176" width="0.85546875" style="64"/>
    <col min="177" max="177" width="3.140625" style="64" customWidth="1"/>
    <col min="178" max="178" width="0.7109375" style="64" customWidth="1"/>
    <col min="179" max="179" width="0.85546875" style="64" hidden="1" customWidth="1"/>
    <col min="180" max="180" width="2.85546875" style="64" customWidth="1"/>
    <col min="181" max="185" width="0.85546875" style="64"/>
    <col min="186" max="186" width="2.28515625" style="64" customWidth="1"/>
    <col min="187" max="191" width="0.85546875" style="64"/>
    <col min="192" max="192" width="2.42578125" style="64" customWidth="1"/>
    <col min="193" max="194" width="0.85546875" style="64"/>
    <col min="195" max="195" width="2.7109375" style="64" customWidth="1"/>
    <col min="196" max="201" width="0.85546875" style="64"/>
    <col min="202" max="202" width="3.5703125" style="64" customWidth="1"/>
    <col min="203" max="203" width="0.85546875" style="64"/>
    <col min="204" max="204" width="0.7109375" style="64" customWidth="1"/>
    <col min="205" max="205" width="0.42578125" style="64" hidden="1" customWidth="1"/>
    <col min="206" max="210" width="0.85546875" style="64" hidden="1" customWidth="1"/>
    <col min="211" max="212" width="0.85546875" style="64"/>
    <col min="213" max="213" width="2.140625" style="64" customWidth="1"/>
    <col min="214" max="215" width="0.85546875" style="64"/>
    <col min="216" max="216" width="6.7109375" style="64" customWidth="1"/>
    <col min="217" max="217" width="3.42578125" style="64" customWidth="1"/>
    <col min="218" max="218" width="2.7109375" style="64" customWidth="1"/>
    <col min="219" max="219" width="1.7109375" style="64" customWidth="1"/>
    <col min="220" max="220" width="3.140625" style="64" customWidth="1"/>
    <col min="221" max="221" width="2.5703125" style="64" customWidth="1"/>
    <col min="222" max="222" width="1" style="64" customWidth="1"/>
    <col min="223" max="223" width="2.42578125" style="64" customWidth="1"/>
    <col min="224" max="227" width="0.85546875" style="64"/>
    <col min="228" max="228" width="0.42578125" style="64" customWidth="1"/>
    <col min="229" max="232" width="0.85546875" style="64"/>
    <col min="233" max="233" width="0.42578125" style="64" customWidth="1"/>
    <col min="234" max="237" width="0.85546875" style="64"/>
    <col min="238" max="238" width="0.42578125" style="64" customWidth="1"/>
    <col min="239" max="239" width="0.85546875" style="64"/>
    <col min="240" max="240" width="2" style="64" customWidth="1"/>
    <col min="241" max="242" width="0.85546875" style="64"/>
    <col min="243" max="244" width="0.85546875" style="64" hidden="1" customWidth="1"/>
    <col min="245" max="245" width="1" style="64" customWidth="1"/>
    <col min="246" max="246" width="0.85546875" style="64"/>
    <col min="247" max="247" width="1.7109375" style="64" customWidth="1"/>
    <col min="248" max="248" width="4.7109375" style="64" customWidth="1"/>
    <col min="249" max="249" width="0.85546875" style="64"/>
    <col min="250" max="250" width="1.7109375" style="64" customWidth="1"/>
    <col min="251" max="16384" width="0.85546875" style="64"/>
  </cols>
  <sheetData>
    <row r="1" spans="1:252" x14ac:dyDescent="0.2">
      <c r="IE1" s="65" t="s">
        <v>30</v>
      </c>
    </row>
    <row r="2" spans="1:252" ht="3" customHeight="1" x14ac:dyDescent="0.2"/>
    <row r="3" spans="1:252" ht="11.25" customHeight="1" x14ac:dyDescent="0.2">
      <c r="A3" s="142" t="s">
        <v>16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219"/>
      <c r="AD3" s="141" t="s">
        <v>17</v>
      </c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7" t="s">
        <v>15</v>
      </c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202" t="s">
        <v>46</v>
      </c>
      <c r="IB3" s="203"/>
      <c r="IC3" s="203"/>
      <c r="ID3" s="203"/>
      <c r="IE3" s="203"/>
      <c r="IF3" s="203"/>
      <c r="IG3" s="203"/>
      <c r="IH3" s="203"/>
      <c r="II3" s="203"/>
      <c r="IJ3" s="203"/>
      <c r="IK3" s="204"/>
      <c r="IL3" s="225" t="s">
        <v>47</v>
      </c>
      <c r="IM3" s="226"/>
      <c r="IN3" s="226"/>
      <c r="IO3" s="226"/>
      <c r="IP3" s="226"/>
      <c r="IQ3" s="226"/>
      <c r="IR3" s="227"/>
    </row>
    <row r="4" spans="1:252" ht="11.25" customHeight="1" x14ac:dyDescent="0.2">
      <c r="A4" s="144" t="s">
        <v>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74"/>
      <c r="X4" s="143" t="s">
        <v>13</v>
      </c>
      <c r="Y4" s="144"/>
      <c r="Z4" s="144"/>
      <c r="AA4" s="144"/>
      <c r="AB4" s="144"/>
      <c r="AC4" s="174"/>
      <c r="AD4" s="143" t="s">
        <v>107</v>
      </c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74"/>
      <c r="BO4" s="143" t="s">
        <v>108</v>
      </c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74"/>
      <c r="CM4" s="143" t="s">
        <v>109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74"/>
      <c r="EO4" s="143" t="s">
        <v>110</v>
      </c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74"/>
      <c r="FM4" s="143" t="s">
        <v>111</v>
      </c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9" t="s">
        <v>12</v>
      </c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205"/>
      <c r="IB4" s="206"/>
      <c r="IC4" s="206"/>
      <c r="ID4" s="206"/>
      <c r="IE4" s="206"/>
      <c r="IF4" s="206"/>
      <c r="IG4" s="206"/>
      <c r="IH4" s="206"/>
      <c r="II4" s="206"/>
      <c r="IJ4" s="206"/>
      <c r="IK4" s="207"/>
      <c r="IL4" s="228"/>
      <c r="IM4" s="229"/>
      <c r="IN4" s="229"/>
      <c r="IO4" s="229"/>
      <c r="IP4" s="229"/>
      <c r="IQ4" s="229"/>
      <c r="IR4" s="230"/>
    </row>
    <row r="5" spans="1:252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1"/>
      <c r="X5" s="222"/>
      <c r="Y5" s="220"/>
      <c r="Z5" s="220"/>
      <c r="AA5" s="220"/>
      <c r="AB5" s="220"/>
      <c r="AC5" s="221"/>
      <c r="AD5" s="145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75"/>
      <c r="BO5" s="145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75"/>
      <c r="CM5" s="145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75"/>
      <c r="EO5" s="145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75"/>
      <c r="FM5" s="145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9" t="s">
        <v>11</v>
      </c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205"/>
      <c r="IB5" s="206"/>
      <c r="IC5" s="206"/>
      <c r="ID5" s="206"/>
      <c r="IE5" s="206"/>
      <c r="IF5" s="206"/>
      <c r="IG5" s="206"/>
      <c r="IH5" s="206"/>
      <c r="II5" s="206"/>
      <c r="IJ5" s="206"/>
      <c r="IK5" s="207"/>
      <c r="IL5" s="228"/>
      <c r="IM5" s="229"/>
      <c r="IN5" s="229"/>
      <c r="IO5" s="229"/>
      <c r="IP5" s="229"/>
      <c r="IQ5" s="229"/>
      <c r="IR5" s="230"/>
    </row>
    <row r="6" spans="1:252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1"/>
      <c r="X6" s="222"/>
      <c r="Y6" s="220"/>
      <c r="Z6" s="220"/>
      <c r="AA6" s="220"/>
      <c r="AB6" s="220"/>
      <c r="AC6" s="221"/>
      <c r="AD6" s="256"/>
      <c r="AE6" s="257"/>
      <c r="AF6" s="257"/>
      <c r="AG6" s="257"/>
      <c r="AH6" s="257"/>
      <c r="AI6" s="257"/>
      <c r="AJ6" s="258"/>
      <c r="AK6" s="165"/>
      <c r="AL6" s="166"/>
      <c r="AM6" s="166"/>
      <c r="AN6" s="166"/>
      <c r="AO6" s="166"/>
      <c r="AP6" s="167"/>
      <c r="AQ6" s="165"/>
      <c r="AR6" s="166"/>
      <c r="AS6" s="166"/>
      <c r="AT6" s="166"/>
      <c r="AU6" s="166"/>
      <c r="AV6" s="167"/>
      <c r="AW6" s="165"/>
      <c r="AX6" s="166"/>
      <c r="AY6" s="166"/>
      <c r="AZ6" s="166"/>
      <c r="BA6" s="166"/>
      <c r="BB6" s="167"/>
      <c r="BC6" s="340"/>
      <c r="BD6" s="341"/>
      <c r="BE6" s="341"/>
      <c r="BF6" s="341"/>
      <c r="BG6" s="341"/>
      <c r="BH6" s="342"/>
      <c r="BI6" s="340"/>
      <c r="BJ6" s="341"/>
      <c r="BK6" s="341"/>
      <c r="BL6" s="341"/>
      <c r="BM6" s="341"/>
      <c r="BN6" s="342"/>
      <c r="BO6" s="165"/>
      <c r="BP6" s="166"/>
      <c r="BQ6" s="166"/>
      <c r="BR6" s="166"/>
      <c r="BS6" s="166"/>
      <c r="BT6" s="167"/>
      <c r="BU6" s="165"/>
      <c r="BV6" s="166"/>
      <c r="BW6" s="166"/>
      <c r="BX6" s="166"/>
      <c r="BY6" s="166"/>
      <c r="BZ6" s="167"/>
      <c r="CA6" s="165"/>
      <c r="CB6" s="166"/>
      <c r="CC6" s="166"/>
      <c r="CD6" s="166"/>
      <c r="CE6" s="166"/>
      <c r="CF6" s="167"/>
      <c r="CG6" s="340"/>
      <c r="CH6" s="341"/>
      <c r="CI6" s="341"/>
      <c r="CJ6" s="341"/>
      <c r="CK6" s="341"/>
      <c r="CL6" s="342"/>
      <c r="CM6" s="165"/>
      <c r="CN6" s="166"/>
      <c r="CO6" s="166"/>
      <c r="CP6" s="166"/>
      <c r="CQ6" s="166"/>
      <c r="CR6" s="167"/>
      <c r="CS6" s="165"/>
      <c r="CT6" s="166"/>
      <c r="CU6" s="166"/>
      <c r="CV6" s="166"/>
      <c r="CW6" s="166"/>
      <c r="CX6" s="167"/>
      <c r="CY6" s="165"/>
      <c r="CZ6" s="166"/>
      <c r="DA6" s="166"/>
      <c r="DB6" s="166"/>
      <c r="DC6" s="166"/>
      <c r="DD6" s="167"/>
      <c r="DE6" s="165"/>
      <c r="DF6" s="166"/>
      <c r="DG6" s="166"/>
      <c r="DH6" s="166"/>
      <c r="DI6" s="166"/>
      <c r="DJ6" s="167"/>
      <c r="DK6" s="165"/>
      <c r="DL6" s="166"/>
      <c r="DM6" s="166"/>
      <c r="DN6" s="166"/>
      <c r="DO6" s="166"/>
      <c r="DP6" s="167"/>
      <c r="DQ6" s="165"/>
      <c r="DR6" s="166"/>
      <c r="DS6" s="166"/>
      <c r="DT6" s="166"/>
      <c r="DU6" s="166"/>
      <c r="DV6" s="167"/>
      <c r="DW6" s="165"/>
      <c r="DX6" s="166"/>
      <c r="DY6" s="166"/>
      <c r="DZ6" s="166"/>
      <c r="EA6" s="166"/>
      <c r="EB6" s="167"/>
      <c r="EC6" s="340"/>
      <c r="ED6" s="341"/>
      <c r="EE6" s="341"/>
      <c r="EF6" s="341"/>
      <c r="EG6" s="341"/>
      <c r="EH6" s="342"/>
      <c r="EI6" s="340"/>
      <c r="EJ6" s="341"/>
      <c r="EK6" s="341"/>
      <c r="EL6" s="341"/>
      <c r="EM6" s="341"/>
      <c r="EN6" s="342"/>
      <c r="EO6" s="165"/>
      <c r="EP6" s="166"/>
      <c r="EQ6" s="166"/>
      <c r="ER6" s="166"/>
      <c r="ES6" s="166"/>
      <c r="ET6" s="167"/>
      <c r="EU6" s="165"/>
      <c r="EV6" s="166"/>
      <c r="EW6" s="166"/>
      <c r="EX6" s="166"/>
      <c r="EY6" s="166"/>
      <c r="EZ6" s="167"/>
      <c r="FA6" s="374"/>
      <c r="FB6" s="374"/>
      <c r="FC6" s="374"/>
      <c r="FD6" s="374"/>
      <c r="FE6" s="166"/>
      <c r="FF6" s="167"/>
      <c r="FG6" s="340"/>
      <c r="FH6" s="341"/>
      <c r="FI6" s="341"/>
      <c r="FJ6" s="341"/>
      <c r="FK6" s="341"/>
      <c r="FL6" s="342"/>
      <c r="FM6" s="165"/>
      <c r="FN6" s="166"/>
      <c r="FO6" s="166"/>
      <c r="FP6" s="166"/>
      <c r="FQ6" s="166"/>
      <c r="FR6" s="167"/>
      <c r="FS6" s="165"/>
      <c r="FT6" s="166"/>
      <c r="FU6" s="166"/>
      <c r="FV6" s="166"/>
      <c r="FW6" s="166"/>
      <c r="FX6" s="166"/>
      <c r="FY6" s="165"/>
      <c r="FZ6" s="166"/>
      <c r="GA6" s="166"/>
      <c r="GB6" s="166"/>
      <c r="GC6" s="166"/>
      <c r="GD6" s="167"/>
      <c r="GE6" s="165"/>
      <c r="GF6" s="166"/>
      <c r="GG6" s="166"/>
      <c r="GH6" s="166"/>
      <c r="GI6" s="166"/>
      <c r="GJ6" s="167"/>
      <c r="GK6" s="165"/>
      <c r="GL6" s="166"/>
      <c r="GM6" s="166"/>
      <c r="GN6" s="166"/>
      <c r="GO6" s="166"/>
      <c r="GP6" s="167"/>
      <c r="GQ6" s="165"/>
      <c r="GR6" s="166"/>
      <c r="GS6" s="166"/>
      <c r="GT6" s="166"/>
      <c r="GU6" s="166"/>
      <c r="GV6" s="167"/>
      <c r="GW6" s="165"/>
      <c r="GX6" s="166"/>
      <c r="GY6" s="166"/>
      <c r="GZ6" s="166"/>
      <c r="HA6" s="166"/>
      <c r="HB6" s="167"/>
      <c r="HC6" s="340"/>
      <c r="HD6" s="341"/>
      <c r="HE6" s="341"/>
      <c r="HF6" s="341"/>
      <c r="HG6" s="341"/>
      <c r="HH6" s="342"/>
      <c r="HI6" s="137" t="s">
        <v>43</v>
      </c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205"/>
      <c r="IB6" s="206"/>
      <c r="IC6" s="206"/>
      <c r="ID6" s="206"/>
      <c r="IE6" s="206"/>
      <c r="IF6" s="206"/>
      <c r="IG6" s="206"/>
      <c r="IH6" s="206"/>
      <c r="II6" s="206"/>
      <c r="IJ6" s="206"/>
      <c r="IK6" s="207"/>
      <c r="IL6" s="228"/>
      <c r="IM6" s="229"/>
      <c r="IN6" s="229"/>
      <c r="IO6" s="229"/>
      <c r="IP6" s="229"/>
      <c r="IQ6" s="229"/>
      <c r="IR6" s="230"/>
    </row>
    <row r="7" spans="1:252" ht="11.25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1"/>
      <c r="X7" s="222"/>
      <c r="Y7" s="220"/>
      <c r="Z7" s="220"/>
      <c r="AA7" s="220"/>
      <c r="AB7" s="220"/>
      <c r="AC7" s="221"/>
      <c r="AD7" s="259"/>
      <c r="AE7" s="260"/>
      <c r="AF7" s="260"/>
      <c r="AG7" s="260"/>
      <c r="AH7" s="260"/>
      <c r="AI7" s="260"/>
      <c r="AJ7" s="261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343"/>
      <c r="BD7" s="344"/>
      <c r="BE7" s="344"/>
      <c r="BF7" s="344"/>
      <c r="BG7" s="344"/>
      <c r="BH7" s="345"/>
      <c r="BI7" s="343"/>
      <c r="BJ7" s="344"/>
      <c r="BK7" s="344"/>
      <c r="BL7" s="344"/>
      <c r="BM7" s="344"/>
      <c r="BN7" s="345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343"/>
      <c r="CH7" s="344"/>
      <c r="CI7" s="344"/>
      <c r="CJ7" s="344"/>
      <c r="CK7" s="344"/>
      <c r="CL7" s="345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343"/>
      <c r="ED7" s="344"/>
      <c r="EE7" s="344"/>
      <c r="EF7" s="344"/>
      <c r="EG7" s="344"/>
      <c r="EH7" s="345"/>
      <c r="EI7" s="343"/>
      <c r="EJ7" s="344"/>
      <c r="EK7" s="344"/>
      <c r="EL7" s="344"/>
      <c r="EM7" s="344"/>
      <c r="EN7" s="345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374"/>
      <c r="FB7" s="374"/>
      <c r="FC7" s="374"/>
      <c r="FD7" s="374"/>
      <c r="FE7" s="169"/>
      <c r="FF7" s="170"/>
      <c r="FG7" s="343"/>
      <c r="FH7" s="344"/>
      <c r="FI7" s="344"/>
      <c r="FJ7" s="344"/>
      <c r="FK7" s="344"/>
      <c r="FL7" s="345"/>
      <c r="FM7" s="168"/>
      <c r="FN7" s="169"/>
      <c r="FO7" s="169"/>
      <c r="FP7" s="169"/>
      <c r="FQ7" s="169"/>
      <c r="FR7" s="170"/>
      <c r="FS7" s="168"/>
      <c r="FT7" s="169"/>
      <c r="FU7" s="169"/>
      <c r="FV7" s="169"/>
      <c r="FW7" s="169"/>
      <c r="FX7" s="169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343"/>
      <c r="HD7" s="344"/>
      <c r="HE7" s="344"/>
      <c r="HF7" s="344"/>
      <c r="HG7" s="344"/>
      <c r="HH7" s="345"/>
      <c r="HI7" s="139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205"/>
      <c r="IB7" s="206"/>
      <c r="IC7" s="206"/>
      <c r="ID7" s="206"/>
      <c r="IE7" s="206"/>
      <c r="IF7" s="206"/>
      <c r="IG7" s="206"/>
      <c r="IH7" s="206"/>
      <c r="II7" s="206"/>
      <c r="IJ7" s="206"/>
      <c r="IK7" s="207"/>
      <c r="IL7" s="228"/>
      <c r="IM7" s="229"/>
      <c r="IN7" s="229"/>
      <c r="IO7" s="229"/>
      <c r="IP7" s="229"/>
      <c r="IQ7" s="229"/>
      <c r="IR7" s="230"/>
    </row>
    <row r="8" spans="1:252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75"/>
      <c r="X8" s="145"/>
      <c r="Y8" s="146"/>
      <c r="Z8" s="146"/>
      <c r="AA8" s="146"/>
      <c r="AB8" s="146"/>
      <c r="AC8" s="175"/>
      <c r="AD8" s="266"/>
      <c r="AE8" s="267"/>
      <c r="AF8" s="267"/>
      <c r="AG8" s="267"/>
      <c r="AH8" s="267"/>
      <c r="AI8" s="267"/>
      <c r="AJ8" s="268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346"/>
      <c r="BD8" s="347"/>
      <c r="BE8" s="347"/>
      <c r="BF8" s="347"/>
      <c r="BG8" s="347"/>
      <c r="BH8" s="348"/>
      <c r="BI8" s="346"/>
      <c r="BJ8" s="347"/>
      <c r="BK8" s="347"/>
      <c r="BL8" s="347"/>
      <c r="BM8" s="347"/>
      <c r="BN8" s="348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346"/>
      <c r="CH8" s="347"/>
      <c r="CI8" s="347"/>
      <c r="CJ8" s="347"/>
      <c r="CK8" s="347"/>
      <c r="CL8" s="348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346"/>
      <c r="ED8" s="347"/>
      <c r="EE8" s="347"/>
      <c r="EF8" s="347"/>
      <c r="EG8" s="347"/>
      <c r="EH8" s="348"/>
      <c r="EI8" s="346"/>
      <c r="EJ8" s="347"/>
      <c r="EK8" s="347"/>
      <c r="EL8" s="347"/>
      <c r="EM8" s="347"/>
      <c r="EN8" s="348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374"/>
      <c r="FB8" s="374"/>
      <c r="FC8" s="374"/>
      <c r="FD8" s="374"/>
      <c r="FE8" s="172"/>
      <c r="FF8" s="173"/>
      <c r="FG8" s="346"/>
      <c r="FH8" s="347"/>
      <c r="FI8" s="347"/>
      <c r="FJ8" s="347"/>
      <c r="FK8" s="347"/>
      <c r="FL8" s="348"/>
      <c r="FM8" s="171"/>
      <c r="FN8" s="172"/>
      <c r="FO8" s="172"/>
      <c r="FP8" s="172"/>
      <c r="FQ8" s="172"/>
      <c r="FR8" s="173"/>
      <c r="FS8" s="171"/>
      <c r="FT8" s="172"/>
      <c r="FU8" s="172"/>
      <c r="FV8" s="172"/>
      <c r="FW8" s="172"/>
      <c r="FX8" s="172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346"/>
      <c r="HD8" s="347"/>
      <c r="HE8" s="347"/>
      <c r="HF8" s="347"/>
      <c r="HG8" s="347"/>
      <c r="HH8" s="348"/>
      <c r="HI8" s="121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208"/>
      <c r="IB8" s="209"/>
      <c r="IC8" s="209"/>
      <c r="ID8" s="209"/>
      <c r="IE8" s="209"/>
      <c r="IF8" s="209"/>
      <c r="IG8" s="209"/>
      <c r="IH8" s="209"/>
      <c r="II8" s="209"/>
      <c r="IJ8" s="209"/>
      <c r="IK8" s="210"/>
      <c r="IL8" s="231"/>
      <c r="IM8" s="232"/>
      <c r="IN8" s="232"/>
      <c r="IO8" s="232"/>
      <c r="IP8" s="232"/>
      <c r="IQ8" s="232"/>
      <c r="IR8" s="233"/>
    </row>
    <row r="9" spans="1:252" s="5" customFormat="1" x14ac:dyDescent="0.2">
      <c r="A9" s="255">
        <v>1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366"/>
      <c r="X9" s="127">
        <v>2</v>
      </c>
      <c r="Y9" s="128"/>
      <c r="Z9" s="128"/>
      <c r="AA9" s="128"/>
      <c r="AB9" s="128"/>
      <c r="AC9" s="129"/>
      <c r="AD9" s="127">
        <v>3</v>
      </c>
      <c r="AE9" s="128"/>
      <c r="AF9" s="128"/>
      <c r="AG9" s="128"/>
      <c r="AH9" s="128"/>
      <c r="AI9" s="128"/>
      <c r="AJ9" s="129"/>
      <c r="AK9" s="127">
        <v>4</v>
      </c>
      <c r="AL9" s="128"/>
      <c r="AM9" s="128"/>
      <c r="AN9" s="128"/>
      <c r="AO9" s="128"/>
      <c r="AP9" s="129"/>
      <c r="AQ9" s="127">
        <v>5</v>
      </c>
      <c r="AR9" s="128"/>
      <c r="AS9" s="128"/>
      <c r="AT9" s="128"/>
      <c r="AU9" s="128"/>
      <c r="AV9" s="129"/>
      <c r="AW9" s="127">
        <v>6</v>
      </c>
      <c r="AX9" s="128"/>
      <c r="AY9" s="128"/>
      <c r="AZ9" s="128"/>
      <c r="BA9" s="128"/>
      <c r="BB9" s="129"/>
      <c r="BC9" s="151">
        <v>7</v>
      </c>
      <c r="BD9" s="152"/>
      <c r="BE9" s="152"/>
      <c r="BF9" s="152"/>
      <c r="BG9" s="152"/>
      <c r="BH9" s="153"/>
      <c r="BI9" s="151">
        <v>8</v>
      </c>
      <c r="BJ9" s="152"/>
      <c r="BK9" s="152"/>
      <c r="BL9" s="152"/>
      <c r="BM9" s="152"/>
      <c r="BN9" s="153"/>
      <c r="BO9" s="127">
        <v>9</v>
      </c>
      <c r="BP9" s="128"/>
      <c r="BQ9" s="128"/>
      <c r="BR9" s="128"/>
      <c r="BS9" s="128"/>
      <c r="BT9" s="129"/>
      <c r="BU9" s="127">
        <v>10</v>
      </c>
      <c r="BV9" s="128"/>
      <c r="BW9" s="128"/>
      <c r="BX9" s="128"/>
      <c r="BY9" s="128"/>
      <c r="BZ9" s="129"/>
      <c r="CA9" s="127">
        <v>11</v>
      </c>
      <c r="CB9" s="128"/>
      <c r="CC9" s="128"/>
      <c r="CD9" s="128"/>
      <c r="CE9" s="128"/>
      <c r="CF9" s="129"/>
      <c r="CG9" s="151">
        <v>12</v>
      </c>
      <c r="CH9" s="152"/>
      <c r="CI9" s="152"/>
      <c r="CJ9" s="152"/>
      <c r="CK9" s="152"/>
      <c r="CL9" s="153"/>
      <c r="CM9" s="127">
        <v>13</v>
      </c>
      <c r="CN9" s="128"/>
      <c r="CO9" s="128"/>
      <c r="CP9" s="128"/>
      <c r="CQ9" s="128"/>
      <c r="CR9" s="129"/>
      <c r="CS9" s="127">
        <v>14</v>
      </c>
      <c r="CT9" s="128"/>
      <c r="CU9" s="128"/>
      <c r="CV9" s="128"/>
      <c r="CW9" s="128"/>
      <c r="CX9" s="129"/>
      <c r="CY9" s="127">
        <v>15</v>
      </c>
      <c r="CZ9" s="128"/>
      <c r="DA9" s="128"/>
      <c r="DB9" s="128"/>
      <c r="DC9" s="128"/>
      <c r="DD9" s="129"/>
      <c r="DE9" s="127">
        <v>16</v>
      </c>
      <c r="DF9" s="128"/>
      <c r="DG9" s="128"/>
      <c r="DH9" s="128"/>
      <c r="DI9" s="128"/>
      <c r="DJ9" s="129"/>
      <c r="DK9" s="127">
        <v>17</v>
      </c>
      <c r="DL9" s="128"/>
      <c r="DM9" s="128"/>
      <c r="DN9" s="128"/>
      <c r="DO9" s="128"/>
      <c r="DP9" s="129"/>
      <c r="DQ9" s="127">
        <v>18</v>
      </c>
      <c r="DR9" s="128"/>
      <c r="DS9" s="128"/>
      <c r="DT9" s="128"/>
      <c r="DU9" s="128"/>
      <c r="DV9" s="129"/>
      <c r="DW9" s="127">
        <v>19</v>
      </c>
      <c r="DX9" s="128"/>
      <c r="DY9" s="128"/>
      <c r="DZ9" s="128"/>
      <c r="EA9" s="128"/>
      <c r="EB9" s="129"/>
      <c r="EC9" s="151">
        <v>20</v>
      </c>
      <c r="ED9" s="152"/>
      <c r="EE9" s="152"/>
      <c r="EF9" s="152"/>
      <c r="EG9" s="152"/>
      <c r="EH9" s="153"/>
      <c r="EI9" s="151">
        <v>21</v>
      </c>
      <c r="EJ9" s="152"/>
      <c r="EK9" s="152"/>
      <c r="EL9" s="152"/>
      <c r="EM9" s="152"/>
      <c r="EN9" s="153"/>
      <c r="EO9" s="127">
        <v>22</v>
      </c>
      <c r="EP9" s="128"/>
      <c r="EQ9" s="128"/>
      <c r="ER9" s="128"/>
      <c r="ES9" s="128"/>
      <c r="ET9" s="129"/>
      <c r="EU9" s="127">
        <v>23</v>
      </c>
      <c r="EV9" s="128"/>
      <c r="EW9" s="128"/>
      <c r="EX9" s="128"/>
      <c r="EY9" s="128"/>
      <c r="EZ9" s="129"/>
      <c r="FA9" s="375">
        <v>24</v>
      </c>
      <c r="FB9" s="375"/>
      <c r="FC9" s="375"/>
      <c r="FD9" s="375"/>
      <c r="FE9" s="128"/>
      <c r="FF9" s="129"/>
      <c r="FG9" s="151">
        <v>25</v>
      </c>
      <c r="FH9" s="152"/>
      <c r="FI9" s="152"/>
      <c r="FJ9" s="152"/>
      <c r="FK9" s="152"/>
      <c r="FL9" s="153"/>
      <c r="FM9" s="127">
        <v>26</v>
      </c>
      <c r="FN9" s="128"/>
      <c r="FO9" s="128"/>
      <c r="FP9" s="128"/>
      <c r="FQ9" s="128"/>
      <c r="FR9" s="129"/>
      <c r="FS9" s="127">
        <v>27</v>
      </c>
      <c r="FT9" s="128"/>
      <c r="FU9" s="128"/>
      <c r="FV9" s="128"/>
      <c r="FW9" s="128"/>
      <c r="FX9" s="128"/>
      <c r="FY9" s="127">
        <v>28</v>
      </c>
      <c r="FZ9" s="128"/>
      <c r="GA9" s="128"/>
      <c r="GB9" s="128"/>
      <c r="GC9" s="128"/>
      <c r="GD9" s="129"/>
      <c r="GE9" s="127">
        <v>29</v>
      </c>
      <c r="GF9" s="128"/>
      <c r="GG9" s="128"/>
      <c r="GH9" s="128"/>
      <c r="GI9" s="128"/>
      <c r="GJ9" s="129"/>
      <c r="GK9" s="127">
        <v>30</v>
      </c>
      <c r="GL9" s="128"/>
      <c r="GM9" s="128"/>
      <c r="GN9" s="128"/>
      <c r="GO9" s="128"/>
      <c r="GP9" s="129"/>
      <c r="GQ9" s="127">
        <v>31</v>
      </c>
      <c r="GR9" s="128"/>
      <c r="GS9" s="128"/>
      <c r="GT9" s="128"/>
      <c r="GU9" s="128"/>
      <c r="GV9" s="129"/>
      <c r="GW9" s="127">
        <v>32</v>
      </c>
      <c r="GX9" s="128"/>
      <c r="GY9" s="128"/>
      <c r="GZ9" s="128"/>
      <c r="HA9" s="128"/>
      <c r="HB9" s="129"/>
      <c r="HC9" s="151">
        <v>33</v>
      </c>
      <c r="HD9" s="152"/>
      <c r="HE9" s="152"/>
      <c r="HF9" s="152"/>
      <c r="HG9" s="152"/>
      <c r="HH9" s="153"/>
      <c r="HI9" s="127">
        <v>34</v>
      </c>
      <c r="HJ9" s="128"/>
      <c r="HK9" s="128"/>
      <c r="HL9" s="128"/>
      <c r="HM9" s="128"/>
      <c r="HN9" s="129"/>
      <c r="HO9" s="151">
        <v>35</v>
      </c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3"/>
      <c r="IA9" s="127">
        <v>36</v>
      </c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51">
        <v>37</v>
      </c>
      <c r="IM9" s="152"/>
      <c r="IN9" s="152"/>
      <c r="IO9" s="152"/>
      <c r="IP9" s="152"/>
      <c r="IQ9" s="152"/>
      <c r="IR9" s="153"/>
    </row>
    <row r="10" spans="1:252" ht="19.5" customHeight="1" x14ac:dyDescent="0.2">
      <c r="A10" s="188" t="s">
        <v>179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9"/>
      <c r="X10" s="235"/>
      <c r="Y10" s="235"/>
      <c r="Z10" s="235"/>
      <c r="AA10" s="235"/>
      <c r="AB10" s="235"/>
      <c r="AC10" s="235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55">
        <f>AD10+AQ10</f>
        <v>0</v>
      </c>
      <c r="BD10" s="155"/>
      <c r="BE10" s="155"/>
      <c r="BF10" s="155"/>
      <c r="BG10" s="155"/>
      <c r="BH10" s="155"/>
      <c r="BI10" s="155">
        <f>AK10+AW10</f>
        <v>0</v>
      </c>
      <c r="BJ10" s="155"/>
      <c r="BK10" s="155"/>
      <c r="BL10" s="155"/>
      <c r="BM10" s="155"/>
      <c r="BN10" s="155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122"/>
      <c r="CB10" s="122"/>
      <c r="CC10" s="122"/>
      <c r="CD10" s="122"/>
      <c r="CE10" s="122"/>
      <c r="CF10" s="122"/>
      <c r="CG10" s="123"/>
      <c r="CH10" s="123"/>
      <c r="CI10" s="123"/>
      <c r="CJ10" s="123"/>
      <c r="CK10" s="123"/>
      <c r="CL10" s="123"/>
      <c r="CM10" s="156"/>
      <c r="CN10" s="156"/>
      <c r="CO10" s="156"/>
      <c r="CP10" s="156"/>
      <c r="CQ10" s="156"/>
      <c r="CR10" s="15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3"/>
      <c r="ED10" s="123"/>
      <c r="EE10" s="123"/>
      <c r="EF10" s="123"/>
      <c r="EG10" s="123"/>
      <c r="EH10" s="123"/>
      <c r="EI10" s="124">
        <f>CM10+CS10+CY10+DE10+DK10+DQ10</f>
        <v>0</v>
      </c>
      <c r="EJ10" s="360"/>
      <c r="EK10" s="360"/>
      <c r="EL10" s="360"/>
      <c r="EM10" s="360"/>
      <c r="EN10" s="360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3"/>
      <c r="FH10" s="123"/>
      <c r="FI10" s="123"/>
      <c r="FJ10" s="123"/>
      <c r="FK10" s="123"/>
      <c r="FL10" s="123"/>
      <c r="FM10" s="156"/>
      <c r="FN10" s="156"/>
      <c r="FO10" s="156"/>
      <c r="FP10" s="156"/>
      <c r="FQ10" s="156"/>
      <c r="FR10" s="156"/>
      <c r="FS10" s="135"/>
      <c r="FT10" s="135"/>
      <c r="FU10" s="135"/>
      <c r="FV10" s="135"/>
      <c r="FW10" s="135"/>
      <c r="FX10" s="135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3"/>
      <c r="HD10" s="123"/>
      <c r="HE10" s="123"/>
      <c r="HF10" s="123"/>
      <c r="HG10" s="123"/>
      <c r="HH10" s="123"/>
      <c r="HI10" s="122"/>
      <c r="HJ10" s="122"/>
      <c r="HK10" s="122"/>
      <c r="HL10" s="122"/>
      <c r="HM10" s="122"/>
      <c r="HN10" s="122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76"/>
      <c r="IL10" s="102"/>
      <c r="IM10" s="79"/>
      <c r="IN10" s="79"/>
      <c r="IO10" s="79"/>
      <c r="IP10" s="79"/>
      <c r="IQ10" s="79"/>
      <c r="IR10" s="80"/>
    </row>
    <row r="11" spans="1:252" ht="16.5" customHeight="1" thickBot="1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9"/>
      <c r="X11" s="157"/>
      <c r="Y11" s="157"/>
      <c r="Z11" s="157"/>
      <c r="AA11" s="157"/>
      <c r="AB11" s="157"/>
      <c r="AC11" s="157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25">
        <f>AD11+AK11+AQ11+AW11</f>
        <v>0</v>
      </c>
      <c r="BD11" s="123"/>
      <c r="BE11" s="123"/>
      <c r="BF11" s="123"/>
      <c r="BG11" s="123"/>
      <c r="BH11" s="123"/>
      <c r="BI11" s="154">
        <f>(AD11+AK11)*IA10</f>
        <v>0</v>
      </c>
      <c r="BJ11" s="154"/>
      <c r="BK11" s="154"/>
      <c r="BL11" s="154"/>
      <c r="BM11" s="154"/>
      <c r="BN11" s="154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112"/>
      <c r="CB11" s="112"/>
      <c r="CC11" s="112"/>
      <c r="CD11" s="112"/>
      <c r="CE11" s="112"/>
      <c r="CF11" s="112"/>
      <c r="CG11" s="154">
        <f>(BO11+BU11)*IA10</f>
        <v>0</v>
      </c>
      <c r="CH11" s="154"/>
      <c r="CI11" s="154"/>
      <c r="CJ11" s="154"/>
      <c r="CK11" s="154"/>
      <c r="CL11" s="154"/>
      <c r="CM11" s="372"/>
      <c r="CN11" s="372"/>
      <c r="CO11" s="372"/>
      <c r="CP11" s="372"/>
      <c r="CQ11" s="372"/>
      <c r="CR11" s="372"/>
      <c r="CS11" s="372"/>
      <c r="CT11" s="372"/>
      <c r="CU11" s="372"/>
      <c r="CV11" s="372"/>
      <c r="CW11" s="372"/>
      <c r="CX11" s="372"/>
      <c r="CY11" s="372"/>
      <c r="CZ11" s="372"/>
      <c r="DA11" s="372"/>
      <c r="DB11" s="372"/>
      <c r="DC11" s="372"/>
      <c r="DD11" s="37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25">
        <f>CM11+CS11+CY11+DE11+DK11</f>
        <v>0</v>
      </c>
      <c r="ED11" s="123"/>
      <c r="EE11" s="123"/>
      <c r="EF11" s="123"/>
      <c r="EG11" s="123"/>
      <c r="EH11" s="123"/>
      <c r="EI11" s="154">
        <f>EC11*IA10</f>
        <v>0</v>
      </c>
      <c r="EJ11" s="154"/>
      <c r="EK11" s="154"/>
      <c r="EL11" s="154"/>
      <c r="EM11" s="154"/>
      <c r="EN11" s="154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322"/>
      <c r="FB11" s="322"/>
      <c r="FC11" s="322"/>
      <c r="FD11" s="322"/>
      <c r="FE11" s="322"/>
      <c r="FF11" s="322"/>
      <c r="FG11" s="123">
        <f>EU11*IA11</f>
        <v>0</v>
      </c>
      <c r="FH11" s="123"/>
      <c r="FI11" s="123"/>
      <c r="FJ11" s="123"/>
      <c r="FK11" s="123"/>
      <c r="FL11" s="123"/>
      <c r="FM11" s="372"/>
      <c r="FN11" s="372"/>
      <c r="FO11" s="372"/>
      <c r="FP11" s="372"/>
      <c r="FQ11" s="372"/>
      <c r="FR11" s="372"/>
      <c r="FS11" s="372"/>
      <c r="FT11" s="372"/>
      <c r="FU11" s="372"/>
      <c r="FV11" s="372"/>
      <c r="FW11" s="372"/>
      <c r="FX11" s="37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54">
        <f>(FM11+FS11+FY11+GE11+GK11)*IA10</f>
        <v>0</v>
      </c>
      <c r="HD11" s="154"/>
      <c r="HE11" s="154"/>
      <c r="HF11" s="154"/>
      <c r="HG11" s="154"/>
      <c r="HH11" s="154"/>
      <c r="HI11" s="112"/>
      <c r="HJ11" s="112"/>
      <c r="HK11" s="112"/>
      <c r="HL11" s="112"/>
      <c r="HM11" s="112"/>
      <c r="HN11" s="112"/>
      <c r="HO11" s="125">
        <f>'воспитанники 2'!HO11:HZ11+приходящие2!HO11+сотрудники2!HO11+началка2!HO11</f>
        <v>0</v>
      </c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3"/>
      <c r="IL11" s="81">
        <f>HO11*IA10</f>
        <v>0</v>
      </c>
      <c r="IM11" s="79"/>
      <c r="IN11" s="79"/>
      <c r="IO11" s="79"/>
      <c r="IP11" s="79"/>
      <c r="IQ11" s="79"/>
      <c r="IR11" s="80"/>
    </row>
    <row r="12" spans="1:252" ht="18.75" customHeight="1" thickTop="1" x14ac:dyDescent="0.2">
      <c r="A12" s="188" t="s">
        <v>65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  <c r="X12" s="157"/>
      <c r="Y12" s="157"/>
      <c r="Z12" s="157"/>
      <c r="AA12" s="157"/>
      <c r="AB12" s="157"/>
      <c r="AC12" s="157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55">
        <f>AD12+AQ12</f>
        <v>0</v>
      </c>
      <c r="BD12" s="155"/>
      <c r="BE12" s="155"/>
      <c r="BF12" s="155"/>
      <c r="BG12" s="155"/>
      <c r="BH12" s="155"/>
      <c r="BI12" s="155">
        <f>AK12+AW12</f>
        <v>0</v>
      </c>
      <c r="BJ12" s="155"/>
      <c r="BK12" s="155"/>
      <c r="BL12" s="155"/>
      <c r="BM12" s="155"/>
      <c r="BN12" s="155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120"/>
      <c r="CB12" s="120"/>
      <c r="CC12" s="120"/>
      <c r="CD12" s="120"/>
      <c r="CE12" s="120"/>
      <c r="CF12" s="120"/>
      <c r="CG12" s="123"/>
      <c r="CH12" s="123"/>
      <c r="CI12" s="123"/>
      <c r="CJ12" s="123"/>
      <c r="CK12" s="123"/>
      <c r="CL12" s="123"/>
      <c r="CM12" s="369"/>
      <c r="CN12" s="369"/>
      <c r="CO12" s="369"/>
      <c r="CP12" s="369"/>
      <c r="CQ12" s="369"/>
      <c r="CR12" s="369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3"/>
      <c r="ED12" s="123"/>
      <c r="EE12" s="123"/>
      <c r="EF12" s="123"/>
      <c r="EG12" s="123"/>
      <c r="EH12" s="123"/>
      <c r="EI12" s="360">
        <f>CM12+CS12+CY12+DE12+DK12+DQ12</f>
        <v>0</v>
      </c>
      <c r="EJ12" s="360"/>
      <c r="EK12" s="360"/>
      <c r="EL12" s="360"/>
      <c r="EM12" s="360"/>
      <c r="EN12" s="360"/>
      <c r="EO12" s="370"/>
      <c r="EP12" s="370"/>
      <c r="EQ12" s="370"/>
      <c r="ER12" s="370"/>
      <c r="ES12" s="370"/>
      <c r="ET12" s="370"/>
      <c r="EU12" s="120"/>
      <c r="EV12" s="120"/>
      <c r="EW12" s="120"/>
      <c r="EX12" s="120"/>
      <c r="EY12" s="120"/>
      <c r="EZ12" s="120"/>
      <c r="FA12" s="122"/>
      <c r="FB12" s="122"/>
      <c r="FC12" s="122"/>
      <c r="FD12" s="122"/>
      <c r="FE12" s="122"/>
      <c r="FF12" s="122"/>
      <c r="FG12" s="123"/>
      <c r="FH12" s="123"/>
      <c r="FI12" s="123"/>
      <c r="FJ12" s="123"/>
      <c r="FK12" s="123"/>
      <c r="FL12" s="123"/>
      <c r="FM12" s="369"/>
      <c r="FN12" s="369"/>
      <c r="FO12" s="369"/>
      <c r="FP12" s="369"/>
      <c r="FQ12" s="369"/>
      <c r="FR12" s="369"/>
      <c r="FS12" s="370"/>
      <c r="FT12" s="370"/>
      <c r="FU12" s="370"/>
      <c r="FV12" s="370"/>
      <c r="FW12" s="370"/>
      <c r="FX12" s="37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3"/>
      <c r="HD12" s="123"/>
      <c r="HE12" s="123"/>
      <c r="HF12" s="123"/>
      <c r="HG12" s="123"/>
      <c r="HH12" s="123"/>
      <c r="HI12" s="120"/>
      <c r="HJ12" s="120"/>
      <c r="HK12" s="120"/>
      <c r="HL12" s="120"/>
      <c r="HM12" s="120"/>
      <c r="HN12" s="120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1"/>
      <c r="IL12" s="102"/>
      <c r="IM12" s="79"/>
      <c r="IN12" s="79"/>
      <c r="IO12" s="79"/>
      <c r="IP12" s="79"/>
      <c r="IQ12" s="79"/>
      <c r="IR12" s="80"/>
    </row>
    <row r="13" spans="1:252" ht="16.5" customHeight="1" x14ac:dyDescent="0.2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  <c r="X13" s="157"/>
      <c r="Y13" s="157"/>
      <c r="Z13" s="157"/>
      <c r="AA13" s="157"/>
      <c r="AB13" s="157"/>
      <c r="AC13" s="157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5">
        <f>AD13+AK13+AQ13+AW13</f>
        <v>0</v>
      </c>
      <c r="BD13" s="123"/>
      <c r="BE13" s="123"/>
      <c r="BF13" s="123"/>
      <c r="BG13" s="123"/>
      <c r="BH13" s="123"/>
      <c r="BI13" s="154">
        <f>BC13*IA12</f>
        <v>0</v>
      </c>
      <c r="BJ13" s="154"/>
      <c r="BK13" s="154"/>
      <c r="BL13" s="154"/>
      <c r="BM13" s="154"/>
      <c r="BN13" s="154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2"/>
      <c r="CB13" s="122"/>
      <c r="CC13" s="122"/>
      <c r="CD13" s="122"/>
      <c r="CE13" s="122"/>
      <c r="CF13" s="122"/>
      <c r="CG13" s="154">
        <f>(BO13+BU13)*IA12</f>
        <v>0</v>
      </c>
      <c r="CH13" s="154"/>
      <c r="CI13" s="154"/>
      <c r="CJ13" s="154"/>
      <c r="CK13" s="154"/>
      <c r="CL13" s="154"/>
      <c r="CM13" s="126"/>
      <c r="CN13" s="126"/>
      <c r="CO13" s="126"/>
      <c r="CP13" s="126"/>
      <c r="CQ13" s="126"/>
      <c r="CR13" s="126"/>
      <c r="CS13" s="122"/>
      <c r="CT13" s="122"/>
      <c r="CU13" s="122"/>
      <c r="CV13" s="122"/>
      <c r="CW13" s="122"/>
      <c r="CX13" s="122"/>
      <c r="CY13" s="249"/>
      <c r="CZ13" s="249"/>
      <c r="DA13" s="249"/>
      <c r="DB13" s="249"/>
      <c r="DC13" s="249"/>
      <c r="DD13" s="249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5">
        <f>CM13+CS13+CY13+DE13+DK13</f>
        <v>0</v>
      </c>
      <c r="ED13" s="123"/>
      <c r="EE13" s="123"/>
      <c r="EF13" s="123"/>
      <c r="EG13" s="123"/>
      <c r="EH13" s="123"/>
      <c r="EI13" s="154">
        <f>EC13*IA12</f>
        <v>0</v>
      </c>
      <c r="EJ13" s="154"/>
      <c r="EK13" s="154"/>
      <c r="EL13" s="154"/>
      <c r="EM13" s="154"/>
      <c r="EN13" s="154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322"/>
      <c r="FB13" s="322"/>
      <c r="FC13" s="322"/>
      <c r="FD13" s="322"/>
      <c r="FE13" s="322"/>
      <c r="FF13" s="322"/>
      <c r="FG13" s="123">
        <f>EU13*IA13</f>
        <v>0</v>
      </c>
      <c r="FH13" s="123"/>
      <c r="FI13" s="123"/>
      <c r="FJ13" s="123"/>
      <c r="FK13" s="123"/>
      <c r="FL13" s="123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54">
        <f>(FM13+FS13)*IA12</f>
        <v>0</v>
      </c>
      <c r="HD13" s="154"/>
      <c r="HE13" s="154"/>
      <c r="HF13" s="154"/>
      <c r="HG13" s="154"/>
      <c r="HH13" s="154"/>
      <c r="HI13" s="157"/>
      <c r="HJ13" s="157"/>
      <c r="HK13" s="157"/>
      <c r="HL13" s="157"/>
      <c r="HM13" s="157"/>
      <c r="HN13" s="157"/>
      <c r="HO13" s="125">
        <f>'воспитанники 2'!HO13:HZ13+приходящие2!HO13+сотрудники2!HO13+началка2!HO13</f>
        <v>12.799999999999999</v>
      </c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76"/>
      <c r="IL13" s="81">
        <f>HO13*IA12</f>
        <v>0</v>
      </c>
      <c r="IM13" s="79"/>
      <c r="IN13" s="79"/>
      <c r="IO13" s="79"/>
      <c r="IP13" s="79"/>
      <c r="IQ13" s="79"/>
      <c r="IR13" s="80"/>
    </row>
    <row r="14" spans="1:252" ht="16.5" customHeight="1" x14ac:dyDescent="0.2">
      <c r="A14" s="188" t="s">
        <v>75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9"/>
      <c r="X14" s="157"/>
      <c r="Y14" s="157"/>
      <c r="Z14" s="157"/>
      <c r="AA14" s="157"/>
      <c r="AB14" s="157"/>
      <c r="AC14" s="157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55">
        <f>AD14+AQ14</f>
        <v>0</v>
      </c>
      <c r="BD14" s="155"/>
      <c r="BE14" s="155"/>
      <c r="BF14" s="155"/>
      <c r="BG14" s="155"/>
      <c r="BH14" s="155"/>
      <c r="BI14" s="155">
        <f>AK14+AW14</f>
        <v>0</v>
      </c>
      <c r="BJ14" s="155"/>
      <c r="BK14" s="155"/>
      <c r="BL14" s="155"/>
      <c r="BM14" s="155"/>
      <c r="BN14" s="155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3"/>
      <c r="CH14" s="123"/>
      <c r="CI14" s="123"/>
      <c r="CJ14" s="123"/>
      <c r="CK14" s="123"/>
      <c r="CL14" s="123"/>
      <c r="CM14" s="247"/>
      <c r="CN14" s="247"/>
      <c r="CO14" s="247"/>
      <c r="CP14" s="247"/>
      <c r="CQ14" s="247"/>
      <c r="CR14" s="247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3"/>
      <c r="EE14" s="123"/>
      <c r="EF14" s="123"/>
      <c r="EG14" s="123"/>
      <c r="EH14" s="123"/>
      <c r="EI14" s="124">
        <f>CM14+CS14+CY14+DE14+DK14+DQ14</f>
        <v>0</v>
      </c>
      <c r="EJ14" s="360"/>
      <c r="EK14" s="360"/>
      <c r="EL14" s="360"/>
      <c r="EM14" s="360"/>
      <c r="EN14" s="360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3"/>
      <c r="FH14" s="123"/>
      <c r="FI14" s="123"/>
      <c r="FJ14" s="123"/>
      <c r="FK14" s="123"/>
      <c r="FL14" s="123"/>
      <c r="FM14" s="247"/>
      <c r="FN14" s="247"/>
      <c r="FO14" s="247"/>
      <c r="FP14" s="247"/>
      <c r="FQ14" s="247"/>
      <c r="FR14" s="247"/>
      <c r="FS14" s="246"/>
      <c r="FT14" s="246"/>
      <c r="FU14" s="246"/>
      <c r="FV14" s="246"/>
      <c r="FW14" s="246"/>
      <c r="FX14" s="246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3"/>
      <c r="HD14" s="123"/>
      <c r="HE14" s="123"/>
      <c r="HF14" s="123"/>
      <c r="HG14" s="123"/>
      <c r="HH14" s="123"/>
      <c r="HI14" s="122"/>
      <c r="HJ14" s="122"/>
      <c r="HK14" s="122"/>
      <c r="HL14" s="122"/>
      <c r="HM14" s="122"/>
      <c r="HN14" s="122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349"/>
      <c r="IB14" s="349"/>
      <c r="IC14" s="349"/>
      <c r="ID14" s="349"/>
      <c r="IE14" s="349"/>
      <c r="IF14" s="349"/>
      <c r="IG14" s="349"/>
      <c r="IH14" s="349"/>
      <c r="II14" s="349"/>
      <c r="IJ14" s="349"/>
      <c r="IK14" s="350"/>
      <c r="IL14" s="102"/>
      <c r="IM14" s="79"/>
      <c r="IN14" s="79"/>
      <c r="IO14" s="79"/>
      <c r="IP14" s="79"/>
      <c r="IQ14" s="79"/>
      <c r="IR14" s="80"/>
    </row>
    <row r="15" spans="1:252" ht="16.5" customHeight="1" x14ac:dyDescent="0.2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2"/>
      <c r="X15" s="157"/>
      <c r="Y15" s="157"/>
      <c r="Z15" s="157"/>
      <c r="AA15" s="157"/>
      <c r="AB15" s="157"/>
      <c r="AC15" s="157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3">
        <f>AK15+AW15</f>
        <v>0</v>
      </c>
      <c r="BD15" s="123"/>
      <c r="BE15" s="123"/>
      <c r="BF15" s="123"/>
      <c r="BG15" s="123"/>
      <c r="BH15" s="123"/>
      <c r="BI15" s="123">
        <f>BC15*IA15</f>
        <v>0</v>
      </c>
      <c r="BJ15" s="123"/>
      <c r="BK15" s="123"/>
      <c r="BL15" s="123"/>
      <c r="BM15" s="123"/>
      <c r="BN15" s="123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3">
        <f>BU15*IA15</f>
        <v>0</v>
      </c>
      <c r="CH15" s="123"/>
      <c r="CI15" s="123"/>
      <c r="CJ15" s="123"/>
      <c r="CK15" s="123"/>
      <c r="CL15" s="123"/>
      <c r="CM15" s="126"/>
      <c r="CN15" s="126"/>
      <c r="CO15" s="126"/>
      <c r="CP15" s="126"/>
      <c r="CQ15" s="126"/>
      <c r="CR15" s="126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5">
        <f>CM15+CS15+CY15+DE15+DK15</f>
        <v>0</v>
      </c>
      <c r="ED15" s="123"/>
      <c r="EE15" s="123"/>
      <c r="EF15" s="123"/>
      <c r="EG15" s="123"/>
      <c r="EH15" s="123"/>
      <c r="EI15" s="154">
        <f>EC15*IA14</f>
        <v>0</v>
      </c>
      <c r="EJ15" s="154"/>
      <c r="EK15" s="154"/>
      <c r="EL15" s="154"/>
      <c r="EM15" s="154"/>
      <c r="EN15" s="154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322"/>
      <c r="FB15" s="322"/>
      <c r="FC15" s="322"/>
      <c r="FD15" s="322"/>
      <c r="FE15" s="322"/>
      <c r="FF15" s="322"/>
      <c r="FG15" s="123">
        <f>EU15*IA15</f>
        <v>0</v>
      </c>
      <c r="FH15" s="123"/>
      <c r="FI15" s="123"/>
      <c r="FJ15" s="123"/>
      <c r="FK15" s="123"/>
      <c r="FL15" s="123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351">
        <f>(FM15+FS15+FY15+GE15+GK15+GQ15)*IA14</f>
        <v>0</v>
      </c>
      <c r="HD15" s="352"/>
      <c r="HE15" s="352"/>
      <c r="HF15" s="352"/>
      <c r="HG15" s="352"/>
      <c r="HH15" s="353"/>
      <c r="HI15" s="122"/>
      <c r="HJ15" s="122"/>
      <c r="HK15" s="122"/>
      <c r="HL15" s="122"/>
      <c r="HM15" s="122"/>
      <c r="HN15" s="122"/>
      <c r="HO15" s="125">
        <f>'воспитанники 2'!HO15:HZ15+приходящие2!HO15+сотрудники2!HO15+началка2!HO15</f>
        <v>15.66</v>
      </c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76"/>
      <c r="IL15" s="81">
        <f>HO15*IA14</f>
        <v>0</v>
      </c>
      <c r="IM15" s="79"/>
      <c r="IN15" s="79"/>
      <c r="IO15" s="79"/>
      <c r="IP15" s="79"/>
      <c r="IQ15" s="79"/>
      <c r="IR15" s="80"/>
    </row>
    <row r="16" spans="1:252" ht="16.5" customHeight="1" x14ac:dyDescent="0.2">
      <c r="A16" s="188" t="s">
        <v>90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157"/>
      <c r="Y16" s="157"/>
      <c r="Z16" s="157"/>
      <c r="AA16" s="157"/>
      <c r="AB16" s="157"/>
      <c r="AC16" s="157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55">
        <f>AD16+AQ16</f>
        <v>0</v>
      </c>
      <c r="BD16" s="155"/>
      <c r="BE16" s="155"/>
      <c r="BF16" s="155"/>
      <c r="BG16" s="155"/>
      <c r="BH16" s="155"/>
      <c r="BI16" s="155">
        <f>AK16+AW16</f>
        <v>0</v>
      </c>
      <c r="BJ16" s="155"/>
      <c r="BK16" s="155"/>
      <c r="BL16" s="155"/>
      <c r="BM16" s="155"/>
      <c r="BN16" s="155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3"/>
      <c r="CH16" s="123"/>
      <c r="CI16" s="123"/>
      <c r="CJ16" s="123"/>
      <c r="CK16" s="123"/>
      <c r="CL16" s="123"/>
      <c r="CM16" s="156"/>
      <c r="CN16" s="156"/>
      <c r="CO16" s="156"/>
      <c r="CP16" s="156"/>
      <c r="CQ16" s="156"/>
      <c r="CR16" s="156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3"/>
      <c r="ED16" s="123"/>
      <c r="EE16" s="123"/>
      <c r="EF16" s="123"/>
      <c r="EG16" s="123"/>
      <c r="EH16" s="123"/>
      <c r="EI16" s="124">
        <f>CM16</f>
        <v>0</v>
      </c>
      <c r="EJ16" s="360"/>
      <c r="EK16" s="360"/>
      <c r="EL16" s="360"/>
      <c r="EM16" s="360"/>
      <c r="EN16" s="360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22"/>
      <c r="FB16" s="122"/>
      <c r="FC16" s="122"/>
      <c r="FD16" s="122"/>
      <c r="FE16" s="122"/>
      <c r="FF16" s="122"/>
      <c r="FG16" s="123"/>
      <c r="FH16" s="123"/>
      <c r="FI16" s="123"/>
      <c r="FJ16" s="123"/>
      <c r="FK16" s="123"/>
      <c r="FL16" s="123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3"/>
      <c r="HD16" s="123"/>
      <c r="HE16" s="123"/>
      <c r="HF16" s="123"/>
      <c r="HG16" s="123"/>
      <c r="HH16" s="123"/>
      <c r="HI16" s="157"/>
      <c r="HJ16" s="157"/>
      <c r="HK16" s="157"/>
      <c r="HL16" s="157"/>
      <c r="HM16" s="157"/>
      <c r="HN16" s="157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76"/>
      <c r="IL16" s="102"/>
      <c r="IM16" s="79"/>
      <c r="IN16" s="79"/>
      <c r="IO16" s="79"/>
      <c r="IP16" s="79"/>
      <c r="IQ16" s="79"/>
      <c r="IR16" s="80"/>
    </row>
    <row r="17" spans="1:252" ht="16.5" customHeight="1" x14ac:dyDescent="0.2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/>
      <c r="X17" s="157"/>
      <c r="Y17" s="157"/>
      <c r="Z17" s="157"/>
      <c r="AA17" s="157"/>
      <c r="AB17" s="157"/>
      <c r="AC17" s="157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367">
        <f>AD17+AK17</f>
        <v>0</v>
      </c>
      <c r="BD17" s="367"/>
      <c r="BE17" s="367"/>
      <c r="BF17" s="367"/>
      <c r="BG17" s="367"/>
      <c r="BH17" s="367"/>
      <c r="BI17" s="154">
        <f>BC17*IA16</f>
        <v>0</v>
      </c>
      <c r="BJ17" s="154"/>
      <c r="BK17" s="154"/>
      <c r="BL17" s="154"/>
      <c r="BM17" s="154"/>
      <c r="BN17" s="154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3">
        <f>BU17*IA17</f>
        <v>0</v>
      </c>
      <c r="CH17" s="123"/>
      <c r="CI17" s="123"/>
      <c r="CJ17" s="123"/>
      <c r="CK17" s="123"/>
      <c r="CL17" s="123"/>
      <c r="CM17" s="126"/>
      <c r="CN17" s="126"/>
      <c r="CO17" s="126"/>
      <c r="CP17" s="126"/>
      <c r="CQ17" s="126"/>
      <c r="CR17" s="126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5">
        <f>CM17+CS17+CY17+DE17+DK17</f>
        <v>0</v>
      </c>
      <c r="ED17" s="125"/>
      <c r="EE17" s="125"/>
      <c r="EF17" s="125"/>
      <c r="EG17" s="125"/>
      <c r="EH17" s="125"/>
      <c r="EI17" s="154">
        <f>EC17*IA16</f>
        <v>0</v>
      </c>
      <c r="EJ17" s="154"/>
      <c r="EK17" s="154"/>
      <c r="EL17" s="154"/>
      <c r="EM17" s="154"/>
      <c r="EN17" s="154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322"/>
      <c r="FB17" s="322"/>
      <c r="FC17" s="322"/>
      <c r="FD17" s="322"/>
      <c r="FE17" s="322"/>
      <c r="FF17" s="322"/>
      <c r="FG17" s="123">
        <f>EO17+EU17+FA17+FE17*IA16</f>
        <v>0</v>
      </c>
      <c r="FH17" s="123"/>
      <c r="FI17" s="123"/>
      <c r="FJ17" s="123"/>
      <c r="FK17" s="123"/>
      <c r="FL17" s="123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3">
        <f>(FM17+FS17+FY17+GE17+GK17+GQ17)*IA16</f>
        <v>0</v>
      </c>
      <c r="HD17" s="123"/>
      <c r="HE17" s="123"/>
      <c r="HF17" s="123"/>
      <c r="HG17" s="123"/>
      <c r="HH17" s="123"/>
      <c r="HI17" s="157"/>
      <c r="HJ17" s="157"/>
      <c r="HK17" s="157"/>
      <c r="HL17" s="157"/>
      <c r="HM17" s="157"/>
      <c r="HN17" s="157"/>
      <c r="HO17" s="125">
        <f>'воспитанники 2'!HO17:HZ17+приходящие2!HO17+сотрудники2!HO17+началка2!HO17</f>
        <v>1.61</v>
      </c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354"/>
      <c r="IB17" s="354"/>
      <c r="IC17" s="354"/>
      <c r="ID17" s="354"/>
      <c r="IE17" s="354"/>
      <c r="IF17" s="354"/>
      <c r="IG17" s="354"/>
      <c r="IH17" s="354"/>
      <c r="II17" s="354"/>
      <c r="IJ17" s="354"/>
      <c r="IK17" s="329"/>
      <c r="IL17" s="93">
        <f>HO17*IA16</f>
        <v>0</v>
      </c>
      <c r="IM17" s="94"/>
      <c r="IN17" s="94"/>
      <c r="IO17" s="94"/>
      <c r="IP17" s="94"/>
      <c r="IQ17" s="94"/>
      <c r="IR17" s="95"/>
    </row>
    <row r="18" spans="1:252" ht="16.5" customHeight="1" x14ac:dyDescent="0.2">
      <c r="A18" s="188" t="s">
        <v>129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/>
      <c r="X18" s="157"/>
      <c r="Y18" s="157"/>
      <c r="Z18" s="157"/>
      <c r="AA18" s="157"/>
      <c r="AB18" s="157"/>
      <c r="AC18" s="157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55">
        <f>AD18+AQ18</f>
        <v>0</v>
      </c>
      <c r="BD18" s="155"/>
      <c r="BE18" s="155"/>
      <c r="BF18" s="155"/>
      <c r="BG18" s="155"/>
      <c r="BH18" s="155"/>
      <c r="BI18" s="155">
        <f>AK18+AW18</f>
        <v>0</v>
      </c>
      <c r="BJ18" s="155"/>
      <c r="BK18" s="155"/>
      <c r="BL18" s="155"/>
      <c r="BM18" s="155"/>
      <c r="BN18" s="155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3"/>
      <c r="CH18" s="123"/>
      <c r="CI18" s="123"/>
      <c r="CJ18" s="123"/>
      <c r="CK18" s="123"/>
      <c r="CL18" s="123"/>
      <c r="CM18" s="156"/>
      <c r="CN18" s="156"/>
      <c r="CO18" s="156"/>
      <c r="CP18" s="156"/>
      <c r="CQ18" s="156"/>
      <c r="CR18" s="156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3"/>
      <c r="ED18" s="123"/>
      <c r="EE18" s="123"/>
      <c r="EF18" s="123"/>
      <c r="EG18" s="123"/>
      <c r="EH18" s="123"/>
      <c r="EI18" s="124">
        <f>CM18+CS18+CY18+DE18+DK18+DQ18</f>
        <v>0</v>
      </c>
      <c r="EJ18" s="360"/>
      <c r="EK18" s="360"/>
      <c r="EL18" s="360"/>
      <c r="EM18" s="360"/>
      <c r="EN18" s="360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3"/>
      <c r="FH18" s="123"/>
      <c r="FI18" s="123"/>
      <c r="FJ18" s="123"/>
      <c r="FK18" s="123"/>
      <c r="FL18" s="123"/>
      <c r="FM18" s="156"/>
      <c r="FN18" s="156"/>
      <c r="FO18" s="156"/>
      <c r="FP18" s="156"/>
      <c r="FQ18" s="156"/>
      <c r="FR18" s="156"/>
      <c r="FS18" s="135"/>
      <c r="FT18" s="135"/>
      <c r="FU18" s="135"/>
      <c r="FV18" s="135"/>
      <c r="FW18" s="135"/>
      <c r="FX18" s="135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3"/>
      <c r="HD18" s="123"/>
      <c r="HE18" s="123"/>
      <c r="HF18" s="123"/>
      <c r="HG18" s="123"/>
      <c r="HH18" s="123"/>
      <c r="HI18" s="157"/>
      <c r="HJ18" s="157"/>
      <c r="HK18" s="157"/>
      <c r="HL18" s="157"/>
      <c r="HM18" s="157"/>
      <c r="HN18" s="157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76"/>
      <c r="IL18" s="102"/>
      <c r="IM18" s="79"/>
      <c r="IN18" s="79"/>
      <c r="IO18" s="79"/>
      <c r="IP18" s="79"/>
      <c r="IQ18" s="79"/>
      <c r="IR18" s="80"/>
    </row>
    <row r="19" spans="1:252" ht="16.5" customHeight="1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9"/>
      <c r="X19" s="157"/>
      <c r="Y19" s="157"/>
      <c r="Z19" s="157"/>
      <c r="AA19" s="157"/>
      <c r="AB19" s="157"/>
      <c r="AC19" s="157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3">
        <f>AK19+AW19</f>
        <v>0</v>
      </c>
      <c r="BD19" s="123"/>
      <c r="BE19" s="123"/>
      <c r="BF19" s="123"/>
      <c r="BG19" s="123"/>
      <c r="BH19" s="123"/>
      <c r="BI19" s="123">
        <f>BC19*IA19</f>
        <v>0</v>
      </c>
      <c r="BJ19" s="123"/>
      <c r="BK19" s="123"/>
      <c r="BL19" s="123"/>
      <c r="BM19" s="123"/>
      <c r="BN19" s="123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3">
        <f>BU19*IA19</f>
        <v>0</v>
      </c>
      <c r="CH19" s="123"/>
      <c r="CI19" s="123"/>
      <c r="CJ19" s="123"/>
      <c r="CK19" s="123"/>
      <c r="CL19" s="123"/>
      <c r="CM19" s="126"/>
      <c r="CN19" s="126"/>
      <c r="CO19" s="126"/>
      <c r="CP19" s="126"/>
      <c r="CQ19" s="126"/>
      <c r="CR19" s="126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5">
        <f>CM19+CS19+CY19+DE19+DK19</f>
        <v>0</v>
      </c>
      <c r="ED19" s="123"/>
      <c r="EE19" s="123"/>
      <c r="EF19" s="123"/>
      <c r="EG19" s="123"/>
      <c r="EH19" s="123"/>
      <c r="EI19" s="154">
        <f>EC19*IA18</f>
        <v>0</v>
      </c>
      <c r="EJ19" s="154"/>
      <c r="EK19" s="154"/>
      <c r="EL19" s="154"/>
      <c r="EM19" s="154"/>
      <c r="EN19" s="154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322"/>
      <c r="FB19" s="322"/>
      <c r="FC19" s="322"/>
      <c r="FD19" s="322"/>
      <c r="FE19" s="322"/>
      <c r="FF19" s="322"/>
      <c r="FG19" s="123">
        <f>EU19*IA19</f>
        <v>0</v>
      </c>
      <c r="FH19" s="123"/>
      <c r="FI19" s="123"/>
      <c r="FJ19" s="123"/>
      <c r="FK19" s="123"/>
      <c r="FL19" s="123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54">
        <f>(FM19+FS19+FY19+GE19)*IA18</f>
        <v>0</v>
      </c>
      <c r="HD19" s="154"/>
      <c r="HE19" s="154"/>
      <c r="HF19" s="154"/>
      <c r="HG19" s="154"/>
      <c r="HH19" s="154"/>
      <c r="HI19" s="157"/>
      <c r="HJ19" s="157"/>
      <c r="HK19" s="157"/>
      <c r="HL19" s="157"/>
      <c r="HM19" s="157"/>
      <c r="HN19" s="157"/>
      <c r="HO19" s="125">
        <f>'воспитанники 2'!HO19:HZ19+приходящие2!HO19+сотрудники2!HO19+началка2!HO19</f>
        <v>0.53800000000000003</v>
      </c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76"/>
      <c r="IL19" s="81">
        <f>HO19*IA18</f>
        <v>0</v>
      </c>
      <c r="IM19" s="79"/>
      <c r="IN19" s="79"/>
      <c r="IO19" s="79"/>
      <c r="IP19" s="79"/>
      <c r="IQ19" s="79"/>
      <c r="IR19" s="80"/>
    </row>
    <row r="20" spans="1:252" ht="18" customHeight="1" x14ac:dyDescent="0.2">
      <c r="A20" s="188" t="s">
        <v>58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9"/>
      <c r="X20" s="157"/>
      <c r="Y20" s="157"/>
      <c r="Z20" s="157"/>
      <c r="AA20" s="157"/>
      <c r="AB20" s="157"/>
      <c r="AC20" s="157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55">
        <f>AD20+AQ20</f>
        <v>0</v>
      </c>
      <c r="BD20" s="155"/>
      <c r="BE20" s="155"/>
      <c r="BF20" s="155"/>
      <c r="BG20" s="155"/>
      <c r="BH20" s="155"/>
      <c r="BI20" s="155">
        <f>AK20+AW20</f>
        <v>0</v>
      </c>
      <c r="BJ20" s="155"/>
      <c r="BK20" s="155"/>
      <c r="BL20" s="155"/>
      <c r="BM20" s="155"/>
      <c r="BN20" s="155"/>
      <c r="BO20" s="157"/>
      <c r="BP20" s="157"/>
      <c r="BQ20" s="157"/>
      <c r="BR20" s="157"/>
      <c r="BS20" s="157"/>
      <c r="BT20" s="157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3"/>
      <c r="CH20" s="123"/>
      <c r="CI20" s="123"/>
      <c r="CJ20" s="123"/>
      <c r="CK20" s="123"/>
      <c r="CL20" s="123"/>
      <c r="CM20" s="156"/>
      <c r="CN20" s="156"/>
      <c r="CO20" s="156"/>
      <c r="CP20" s="156"/>
      <c r="CQ20" s="156"/>
      <c r="CR20" s="156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3"/>
      <c r="ED20" s="123"/>
      <c r="EE20" s="123"/>
      <c r="EF20" s="123"/>
      <c r="EG20" s="123"/>
      <c r="EH20" s="123"/>
      <c r="EI20" s="124">
        <f>CM20+CS20+CY20+DE20+DK20+DQ20</f>
        <v>0</v>
      </c>
      <c r="EJ20" s="360"/>
      <c r="EK20" s="360"/>
      <c r="EL20" s="360"/>
      <c r="EM20" s="360"/>
      <c r="EN20" s="360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3"/>
      <c r="FH20" s="123"/>
      <c r="FI20" s="123"/>
      <c r="FJ20" s="123"/>
      <c r="FK20" s="123"/>
      <c r="FL20" s="123"/>
      <c r="FM20" s="157"/>
      <c r="FN20" s="157"/>
      <c r="FO20" s="157"/>
      <c r="FP20" s="157"/>
      <c r="FQ20" s="157"/>
      <c r="FR20" s="157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3"/>
      <c r="HD20" s="123"/>
      <c r="HE20" s="123"/>
      <c r="HF20" s="123"/>
      <c r="HG20" s="123"/>
      <c r="HH20" s="123"/>
      <c r="HI20" s="122"/>
      <c r="HJ20" s="122"/>
      <c r="HK20" s="122"/>
      <c r="HL20" s="122"/>
      <c r="HM20" s="122"/>
      <c r="HN20" s="122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76"/>
      <c r="IL20" s="102"/>
      <c r="IM20" s="79"/>
      <c r="IN20" s="79"/>
      <c r="IO20" s="79"/>
      <c r="IP20" s="79"/>
      <c r="IQ20" s="79"/>
      <c r="IR20" s="80"/>
    </row>
    <row r="21" spans="1:252" ht="16.5" customHeight="1" x14ac:dyDescent="0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3">
        <f>AK21+AW21</f>
        <v>0</v>
      </c>
      <c r="BD21" s="123"/>
      <c r="BE21" s="123"/>
      <c r="BF21" s="123"/>
      <c r="BG21" s="123"/>
      <c r="BH21" s="123"/>
      <c r="BI21" s="123">
        <f>BC21*IA21</f>
        <v>0</v>
      </c>
      <c r="BJ21" s="123"/>
      <c r="BK21" s="123"/>
      <c r="BL21" s="123"/>
      <c r="BM21" s="123"/>
      <c r="BN21" s="123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3">
        <f>BU21*IA21</f>
        <v>0</v>
      </c>
      <c r="CH21" s="123"/>
      <c r="CI21" s="123"/>
      <c r="CJ21" s="123"/>
      <c r="CK21" s="123"/>
      <c r="CL21" s="123"/>
      <c r="CM21" s="126"/>
      <c r="CN21" s="126"/>
      <c r="CO21" s="126"/>
      <c r="CP21" s="126"/>
      <c r="CQ21" s="126"/>
      <c r="CR21" s="126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5">
        <f>CM21+CS21+CY21+DE21+DK21</f>
        <v>0</v>
      </c>
      <c r="ED21" s="123"/>
      <c r="EE21" s="123"/>
      <c r="EF21" s="123"/>
      <c r="EG21" s="123"/>
      <c r="EH21" s="123"/>
      <c r="EI21" s="154">
        <f>CM21*IA20</f>
        <v>0</v>
      </c>
      <c r="EJ21" s="154"/>
      <c r="EK21" s="154"/>
      <c r="EL21" s="154"/>
      <c r="EM21" s="154"/>
      <c r="EN21" s="154"/>
      <c r="EO21" s="249"/>
      <c r="EP21" s="249"/>
      <c r="EQ21" s="249"/>
      <c r="ER21" s="249"/>
      <c r="ES21" s="249"/>
      <c r="ET21" s="249"/>
      <c r="EU21" s="122"/>
      <c r="EV21" s="122"/>
      <c r="EW21" s="122"/>
      <c r="EX21" s="122"/>
      <c r="EY21" s="122"/>
      <c r="EZ21" s="122"/>
      <c r="FA21" s="322"/>
      <c r="FB21" s="322"/>
      <c r="FC21" s="322"/>
      <c r="FD21" s="322"/>
      <c r="FE21" s="322"/>
      <c r="FF21" s="322"/>
      <c r="FG21" s="123">
        <f>EU21*IA21</f>
        <v>0</v>
      </c>
      <c r="FH21" s="123"/>
      <c r="FI21" s="123"/>
      <c r="FJ21" s="123"/>
      <c r="FK21" s="123"/>
      <c r="FL21" s="123"/>
      <c r="FM21" s="157"/>
      <c r="FN21" s="157"/>
      <c r="FO21" s="157"/>
      <c r="FP21" s="157"/>
      <c r="FQ21" s="157"/>
      <c r="FR21" s="157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3">
        <f>(FS21+GE21+GQ21)*IA21</f>
        <v>0</v>
      </c>
      <c r="HD21" s="123"/>
      <c r="HE21" s="123"/>
      <c r="HF21" s="123"/>
      <c r="HG21" s="123"/>
      <c r="HH21" s="123"/>
      <c r="HI21" s="157"/>
      <c r="HJ21" s="157"/>
      <c r="HK21" s="157"/>
      <c r="HL21" s="157"/>
      <c r="HM21" s="157"/>
      <c r="HN21" s="157"/>
      <c r="HO21" s="125">
        <f>'воспитанники 2'!HO21:HZ21+приходящие2!HO21+сотрудники2!HO21+началка2!HO21</f>
        <v>1.61</v>
      </c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76"/>
      <c r="IL21" s="81">
        <f>HO21*IA20</f>
        <v>0</v>
      </c>
      <c r="IM21" s="79"/>
      <c r="IN21" s="79"/>
      <c r="IO21" s="79"/>
      <c r="IP21" s="79"/>
      <c r="IQ21" s="79"/>
      <c r="IR21" s="80"/>
    </row>
    <row r="22" spans="1:252" ht="16.5" customHeight="1" x14ac:dyDescent="0.2">
      <c r="A22" s="188" t="s">
        <v>126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234">
        <f>AD22+AQ22</f>
        <v>0</v>
      </c>
      <c r="BD22" s="155"/>
      <c r="BE22" s="155"/>
      <c r="BF22" s="155"/>
      <c r="BG22" s="155"/>
      <c r="BH22" s="155"/>
      <c r="BI22" s="155">
        <f>AK22+AW22</f>
        <v>0</v>
      </c>
      <c r="BJ22" s="155"/>
      <c r="BK22" s="155"/>
      <c r="BL22" s="155"/>
      <c r="BM22" s="155"/>
      <c r="BN22" s="155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3"/>
      <c r="CH22" s="123"/>
      <c r="CI22" s="123"/>
      <c r="CJ22" s="123"/>
      <c r="CK22" s="123"/>
      <c r="CL22" s="123"/>
      <c r="CM22" s="156"/>
      <c r="CN22" s="156"/>
      <c r="CO22" s="156"/>
      <c r="CP22" s="156"/>
      <c r="CQ22" s="156"/>
      <c r="CR22" s="156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3"/>
      <c r="ED22" s="123"/>
      <c r="EE22" s="123"/>
      <c r="EF22" s="123"/>
      <c r="EG22" s="123"/>
      <c r="EH22" s="123"/>
      <c r="EI22" s="124">
        <f>CM22+CS22+CY22+DE22+DK22+DQ22</f>
        <v>0</v>
      </c>
      <c r="EJ22" s="360"/>
      <c r="EK22" s="360"/>
      <c r="EL22" s="360"/>
      <c r="EM22" s="360"/>
      <c r="EN22" s="360"/>
      <c r="EO22" s="253"/>
      <c r="EP22" s="253"/>
      <c r="EQ22" s="253"/>
      <c r="ER22" s="253"/>
      <c r="ES22" s="253"/>
      <c r="ET22" s="253"/>
      <c r="EU22" s="253"/>
      <c r="EV22" s="253"/>
      <c r="EW22" s="253"/>
      <c r="EX22" s="253"/>
      <c r="EY22" s="253"/>
      <c r="EZ22" s="253"/>
      <c r="FA22" s="122"/>
      <c r="FB22" s="122"/>
      <c r="FC22" s="122"/>
      <c r="FD22" s="122"/>
      <c r="FE22" s="122"/>
      <c r="FF22" s="122"/>
      <c r="FG22" s="123"/>
      <c r="FH22" s="123"/>
      <c r="FI22" s="123"/>
      <c r="FJ22" s="123"/>
      <c r="FK22" s="123"/>
      <c r="FL22" s="123"/>
      <c r="FM22" s="156"/>
      <c r="FN22" s="156"/>
      <c r="FO22" s="156"/>
      <c r="FP22" s="156"/>
      <c r="FQ22" s="156"/>
      <c r="FR22" s="156"/>
      <c r="FS22" s="133"/>
      <c r="FT22" s="133"/>
      <c r="FU22" s="133"/>
      <c r="FV22" s="133"/>
      <c r="FW22" s="133"/>
      <c r="FX22" s="133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3"/>
      <c r="HD22" s="123"/>
      <c r="HE22" s="123"/>
      <c r="HF22" s="123"/>
      <c r="HG22" s="123"/>
      <c r="HH22" s="123"/>
      <c r="HI22" s="157"/>
      <c r="HJ22" s="157"/>
      <c r="HK22" s="157"/>
      <c r="HL22" s="157"/>
      <c r="HM22" s="157"/>
      <c r="HN22" s="157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76"/>
      <c r="IL22" s="102"/>
      <c r="IM22" s="79"/>
      <c r="IN22" s="79"/>
      <c r="IO22" s="79"/>
      <c r="IP22" s="79"/>
      <c r="IQ22" s="79"/>
      <c r="IR22" s="80"/>
    </row>
    <row r="23" spans="1:252" ht="18.75" customHeight="1" x14ac:dyDescent="0.2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2"/>
      <c r="X23" s="157"/>
      <c r="Y23" s="157"/>
      <c r="Z23" s="157"/>
      <c r="AA23" s="157"/>
      <c r="AB23" s="157"/>
      <c r="AC23" s="157"/>
      <c r="AD23" s="157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5">
        <f>AD23+AK23+AQ23+AW23</f>
        <v>0</v>
      </c>
      <c r="BD23" s="125"/>
      <c r="BE23" s="125"/>
      <c r="BF23" s="125"/>
      <c r="BG23" s="125"/>
      <c r="BH23" s="125"/>
      <c r="BI23" s="154">
        <f>(AD23+AK23)*IA22</f>
        <v>0</v>
      </c>
      <c r="BJ23" s="154"/>
      <c r="BK23" s="154"/>
      <c r="BL23" s="154"/>
      <c r="BM23" s="154"/>
      <c r="BN23" s="154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3">
        <f>BU23*IA23</f>
        <v>0</v>
      </c>
      <c r="CH23" s="123"/>
      <c r="CI23" s="123"/>
      <c r="CJ23" s="123"/>
      <c r="CK23" s="123"/>
      <c r="CL23" s="123"/>
      <c r="CM23" s="126"/>
      <c r="CN23" s="126"/>
      <c r="CO23" s="126"/>
      <c r="CP23" s="126"/>
      <c r="CQ23" s="126"/>
      <c r="CR23" s="126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5">
        <f>CM23+CS23+CY23+DE23+DK23</f>
        <v>0</v>
      </c>
      <c r="ED23" s="123"/>
      <c r="EE23" s="123"/>
      <c r="EF23" s="123"/>
      <c r="EG23" s="123"/>
      <c r="EH23" s="123"/>
      <c r="EI23" s="154">
        <f>EC23*IA22</f>
        <v>0</v>
      </c>
      <c r="EJ23" s="154"/>
      <c r="EK23" s="154"/>
      <c r="EL23" s="154"/>
      <c r="EM23" s="154"/>
      <c r="EN23" s="154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322"/>
      <c r="FB23" s="322"/>
      <c r="FC23" s="322"/>
      <c r="FD23" s="322"/>
      <c r="FE23" s="322"/>
      <c r="FF23" s="322"/>
      <c r="FG23" s="154">
        <f>(EO23+EU23+FA23+FE23)*IA22</f>
        <v>0</v>
      </c>
      <c r="FH23" s="154"/>
      <c r="FI23" s="154"/>
      <c r="FJ23" s="154"/>
      <c r="FK23" s="154"/>
      <c r="FL23" s="154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54">
        <f>(FM23+FS23+FY23+GE23+GK23+GQ23)*IA22</f>
        <v>0</v>
      </c>
      <c r="HD23" s="154"/>
      <c r="HE23" s="154"/>
      <c r="HF23" s="154"/>
      <c r="HG23" s="154"/>
      <c r="HH23" s="154"/>
      <c r="HI23" s="122"/>
      <c r="HJ23" s="122"/>
      <c r="HK23" s="122"/>
      <c r="HL23" s="122"/>
      <c r="HM23" s="122"/>
      <c r="HN23" s="122"/>
      <c r="HO23" s="125">
        <f>'воспитанники 2'!HO23:HZ23+приходящие2!HO23+сотрудники2!HO23+началка2!HO23</f>
        <v>84.600000000000009</v>
      </c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76"/>
      <c r="IL23" s="81">
        <f>HO23*IA22</f>
        <v>0</v>
      </c>
      <c r="IM23" s="79"/>
      <c r="IN23" s="79"/>
      <c r="IO23" s="79"/>
      <c r="IP23" s="79"/>
      <c r="IQ23" s="79"/>
      <c r="IR23" s="80"/>
    </row>
    <row r="24" spans="1:252" ht="16.5" customHeight="1" x14ac:dyDescent="0.2">
      <c r="A24" s="188" t="s">
        <v>128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57"/>
      <c r="Y24" s="157"/>
      <c r="Z24" s="157"/>
      <c r="AA24" s="157"/>
      <c r="AB24" s="157"/>
      <c r="AC24" s="157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55">
        <f>AD24+AQ24</f>
        <v>0</v>
      </c>
      <c r="BD24" s="155"/>
      <c r="BE24" s="155"/>
      <c r="BF24" s="155"/>
      <c r="BG24" s="155"/>
      <c r="BH24" s="155"/>
      <c r="BI24" s="155">
        <f>AK24+AW24</f>
        <v>0</v>
      </c>
      <c r="BJ24" s="155"/>
      <c r="BK24" s="155"/>
      <c r="BL24" s="155"/>
      <c r="BM24" s="155"/>
      <c r="BN24" s="15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22"/>
      <c r="CB24" s="122"/>
      <c r="CC24" s="122"/>
      <c r="CD24" s="122"/>
      <c r="CE24" s="122"/>
      <c r="CF24" s="122"/>
      <c r="CG24" s="123"/>
      <c r="CH24" s="123"/>
      <c r="CI24" s="123"/>
      <c r="CJ24" s="123"/>
      <c r="CK24" s="123"/>
      <c r="CL24" s="123"/>
      <c r="CM24" s="157"/>
      <c r="CN24" s="157"/>
      <c r="CO24" s="157"/>
      <c r="CP24" s="157"/>
      <c r="CQ24" s="157"/>
      <c r="CR24" s="157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3"/>
      <c r="ED24" s="123"/>
      <c r="EE24" s="123"/>
      <c r="EF24" s="123"/>
      <c r="EG24" s="123"/>
      <c r="EH24" s="123"/>
      <c r="EI24" s="360">
        <f>EC24*IA24</f>
        <v>0</v>
      </c>
      <c r="EJ24" s="360"/>
      <c r="EK24" s="360"/>
      <c r="EL24" s="360"/>
      <c r="EM24" s="360"/>
      <c r="EN24" s="360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122"/>
      <c r="FB24" s="122"/>
      <c r="FC24" s="122"/>
      <c r="FD24" s="122"/>
      <c r="FE24" s="122"/>
      <c r="FF24" s="122"/>
      <c r="FG24" s="123"/>
      <c r="FH24" s="123"/>
      <c r="FI24" s="123"/>
      <c r="FJ24" s="123"/>
      <c r="FK24" s="123"/>
      <c r="FL24" s="123"/>
      <c r="FM24" s="247"/>
      <c r="FN24" s="247"/>
      <c r="FO24" s="247"/>
      <c r="FP24" s="247"/>
      <c r="FQ24" s="247"/>
      <c r="FR24" s="247"/>
      <c r="FS24" s="240"/>
      <c r="FT24" s="240"/>
      <c r="FU24" s="240"/>
      <c r="FV24" s="240"/>
      <c r="FW24" s="240"/>
      <c r="FX24" s="240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3"/>
      <c r="HD24" s="123"/>
      <c r="HE24" s="123"/>
      <c r="HF24" s="123"/>
      <c r="HG24" s="123"/>
      <c r="HH24" s="123"/>
      <c r="HI24" s="157"/>
      <c r="HJ24" s="157"/>
      <c r="HK24" s="157"/>
      <c r="HL24" s="157"/>
      <c r="HM24" s="157"/>
      <c r="HN24" s="157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76"/>
      <c r="IL24" s="102"/>
      <c r="IM24" s="79"/>
      <c r="IN24" s="79"/>
      <c r="IO24" s="79"/>
      <c r="IP24" s="79"/>
      <c r="IQ24" s="79"/>
      <c r="IR24" s="80"/>
    </row>
    <row r="25" spans="1:252" ht="16.5" customHeight="1" x14ac:dyDescent="0.2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9"/>
      <c r="X25" s="157"/>
      <c r="Y25" s="157"/>
      <c r="Z25" s="157"/>
      <c r="AA25" s="157"/>
      <c r="AB25" s="157"/>
      <c r="AC25" s="157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5">
        <f>AD25+AK25+AQ25+AW25</f>
        <v>0</v>
      </c>
      <c r="BD25" s="123"/>
      <c r="BE25" s="123"/>
      <c r="BF25" s="123"/>
      <c r="BG25" s="123"/>
      <c r="BH25" s="123"/>
      <c r="BI25" s="154">
        <f>(AD25+AK25)*IA24</f>
        <v>0</v>
      </c>
      <c r="BJ25" s="154"/>
      <c r="BK25" s="154"/>
      <c r="BL25" s="154"/>
      <c r="BM25" s="154"/>
      <c r="BN25" s="154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2"/>
      <c r="CB25" s="122"/>
      <c r="CC25" s="122"/>
      <c r="CD25" s="122"/>
      <c r="CE25" s="122"/>
      <c r="CF25" s="122"/>
      <c r="CG25" s="123">
        <f>(BO25+BU25)*IA24</f>
        <v>0</v>
      </c>
      <c r="CH25" s="123"/>
      <c r="CI25" s="123"/>
      <c r="CJ25" s="123"/>
      <c r="CK25" s="123"/>
      <c r="CL25" s="123"/>
      <c r="CM25" s="157"/>
      <c r="CN25" s="157"/>
      <c r="CO25" s="157"/>
      <c r="CP25" s="157"/>
      <c r="CQ25" s="157"/>
      <c r="CR25" s="157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3">
        <f>CS25+DE25+DQ25</f>
        <v>0</v>
      </c>
      <c r="ED25" s="123"/>
      <c r="EE25" s="123"/>
      <c r="EF25" s="123"/>
      <c r="EG25" s="123"/>
      <c r="EH25" s="123"/>
      <c r="EI25" s="360">
        <f>EC25*IA25</f>
        <v>0</v>
      </c>
      <c r="EJ25" s="360"/>
      <c r="EK25" s="360"/>
      <c r="EL25" s="360"/>
      <c r="EM25" s="360"/>
      <c r="EN25" s="360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322"/>
      <c r="FB25" s="322"/>
      <c r="FC25" s="322"/>
      <c r="FD25" s="322"/>
      <c r="FE25" s="322"/>
      <c r="FF25" s="322"/>
      <c r="FG25" s="154">
        <f>(EO25+EU25+FA25+FE25)*IA24</f>
        <v>0</v>
      </c>
      <c r="FH25" s="154"/>
      <c r="FI25" s="154"/>
      <c r="FJ25" s="154"/>
      <c r="FK25" s="154"/>
      <c r="FL25" s="154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54">
        <f>(FM25+FS25+FY25+GE25+GK25)*IA24</f>
        <v>0</v>
      </c>
      <c r="HD25" s="154"/>
      <c r="HE25" s="154"/>
      <c r="HF25" s="154"/>
      <c r="HG25" s="154"/>
      <c r="HH25" s="154"/>
      <c r="HI25" s="122"/>
      <c r="HJ25" s="122"/>
      <c r="HK25" s="122"/>
      <c r="HL25" s="122"/>
      <c r="HM25" s="122"/>
      <c r="HN25" s="122"/>
      <c r="HO25" s="125">
        <f>'воспитанники 2'!HO25:HZ25+приходящие2!HO25+сотрудники2!HO25+началка2!HO25</f>
        <v>5.08</v>
      </c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76"/>
      <c r="IL25" s="81">
        <f>HO25*IA24</f>
        <v>0</v>
      </c>
      <c r="IM25" s="79"/>
      <c r="IN25" s="79"/>
      <c r="IO25" s="79"/>
      <c r="IP25" s="79"/>
      <c r="IQ25" s="79"/>
      <c r="IR25" s="80"/>
    </row>
    <row r="26" spans="1:252" ht="16.5" customHeight="1" x14ac:dyDescent="0.2">
      <c r="A26" s="188" t="s">
        <v>77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9"/>
      <c r="X26" s="157"/>
      <c r="Y26" s="157"/>
      <c r="Z26" s="157"/>
      <c r="AA26" s="157"/>
      <c r="AB26" s="157"/>
      <c r="AC26" s="157"/>
      <c r="AD26" s="240"/>
      <c r="AE26" s="240"/>
      <c r="AF26" s="240"/>
      <c r="AG26" s="240"/>
      <c r="AH26" s="240"/>
      <c r="AI26" s="240"/>
      <c r="AJ26" s="240"/>
      <c r="AK26" s="253"/>
      <c r="AL26" s="253"/>
      <c r="AM26" s="253"/>
      <c r="AN26" s="253"/>
      <c r="AO26" s="253"/>
      <c r="AP26" s="253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55">
        <f>AD26+AQ26</f>
        <v>0</v>
      </c>
      <c r="BD26" s="155"/>
      <c r="BE26" s="155"/>
      <c r="BF26" s="155"/>
      <c r="BG26" s="155"/>
      <c r="BH26" s="155"/>
      <c r="BI26" s="155">
        <f>AK26+AW26</f>
        <v>0</v>
      </c>
      <c r="BJ26" s="155"/>
      <c r="BK26" s="155"/>
      <c r="BL26" s="155"/>
      <c r="BM26" s="155"/>
      <c r="BN26" s="155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3"/>
      <c r="CH26" s="123"/>
      <c r="CI26" s="123"/>
      <c r="CJ26" s="123"/>
      <c r="CK26" s="123"/>
      <c r="CL26" s="123"/>
      <c r="CM26" s="157"/>
      <c r="CN26" s="157"/>
      <c r="CO26" s="157"/>
      <c r="CP26" s="157"/>
      <c r="CQ26" s="157"/>
      <c r="CR26" s="157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3"/>
      <c r="ED26" s="123"/>
      <c r="EE26" s="123"/>
      <c r="EF26" s="123"/>
      <c r="EG26" s="123"/>
      <c r="EH26" s="123"/>
      <c r="EI26" s="124">
        <f>CM26+CS26+CY26+DE26+DK26+DQ26</f>
        <v>0</v>
      </c>
      <c r="EJ26" s="360"/>
      <c r="EK26" s="360"/>
      <c r="EL26" s="360"/>
      <c r="EM26" s="360"/>
      <c r="EN26" s="360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122"/>
      <c r="FB26" s="122"/>
      <c r="FC26" s="122"/>
      <c r="FD26" s="122"/>
      <c r="FE26" s="122"/>
      <c r="FF26" s="122"/>
      <c r="FG26" s="123"/>
      <c r="FH26" s="123"/>
      <c r="FI26" s="123"/>
      <c r="FJ26" s="123"/>
      <c r="FK26" s="123"/>
      <c r="FL26" s="123"/>
      <c r="FM26" s="247"/>
      <c r="FN26" s="247"/>
      <c r="FO26" s="247"/>
      <c r="FP26" s="247"/>
      <c r="FQ26" s="247"/>
      <c r="FR26" s="247"/>
      <c r="FS26" s="246"/>
      <c r="FT26" s="246"/>
      <c r="FU26" s="246"/>
      <c r="FV26" s="246"/>
      <c r="FW26" s="246"/>
      <c r="FX26" s="246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3"/>
      <c r="HD26" s="123"/>
      <c r="HE26" s="123"/>
      <c r="HF26" s="123"/>
      <c r="HG26" s="123"/>
      <c r="HH26" s="123"/>
      <c r="HI26" s="122"/>
      <c r="HJ26" s="122"/>
      <c r="HK26" s="122"/>
      <c r="HL26" s="122"/>
      <c r="HM26" s="122"/>
      <c r="HN26" s="122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76"/>
      <c r="IL26" s="102"/>
      <c r="IM26" s="79"/>
      <c r="IN26" s="79"/>
      <c r="IO26" s="79"/>
      <c r="IP26" s="79"/>
      <c r="IQ26" s="79"/>
      <c r="IR26" s="80"/>
    </row>
    <row r="27" spans="1:252" ht="16.5" customHeight="1" x14ac:dyDescent="0.2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5"/>
      <c r="X27" s="157"/>
      <c r="Y27" s="157"/>
      <c r="Z27" s="157"/>
      <c r="AA27" s="157"/>
      <c r="AB27" s="157"/>
      <c r="AC27" s="157"/>
      <c r="AD27" s="126"/>
      <c r="AE27" s="126"/>
      <c r="AF27" s="126"/>
      <c r="AG27" s="126"/>
      <c r="AH27" s="126"/>
      <c r="AI27" s="126"/>
      <c r="AJ27" s="126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3">
        <f>AD27+AK27+AQ27+AW27</f>
        <v>0</v>
      </c>
      <c r="BD27" s="123"/>
      <c r="BE27" s="123"/>
      <c r="BF27" s="123"/>
      <c r="BG27" s="123"/>
      <c r="BH27" s="123"/>
      <c r="BI27" s="154">
        <f>BC27*IA26</f>
        <v>0</v>
      </c>
      <c r="BJ27" s="154"/>
      <c r="BK27" s="154"/>
      <c r="BL27" s="154"/>
      <c r="BM27" s="154"/>
      <c r="BN27" s="154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3">
        <f>BU27*IA27</f>
        <v>0</v>
      </c>
      <c r="CH27" s="123"/>
      <c r="CI27" s="123"/>
      <c r="CJ27" s="123"/>
      <c r="CK27" s="123"/>
      <c r="CL27" s="123"/>
      <c r="CM27" s="126"/>
      <c r="CN27" s="126"/>
      <c r="CO27" s="126"/>
      <c r="CP27" s="126"/>
      <c r="CQ27" s="126"/>
      <c r="CR27" s="126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5">
        <f>CM27+CS27+CY27+DE27+DK27</f>
        <v>0</v>
      </c>
      <c r="ED27" s="123"/>
      <c r="EE27" s="123"/>
      <c r="EF27" s="123"/>
      <c r="EG27" s="123"/>
      <c r="EH27" s="123"/>
      <c r="EI27" s="154">
        <f>CM27*IA26</f>
        <v>0</v>
      </c>
      <c r="EJ27" s="154"/>
      <c r="EK27" s="154"/>
      <c r="EL27" s="154"/>
      <c r="EM27" s="154"/>
      <c r="EN27" s="154"/>
      <c r="EO27" s="122"/>
      <c r="EP27" s="122"/>
      <c r="EQ27" s="122"/>
      <c r="ER27" s="122"/>
      <c r="ES27" s="122"/>
      <c r="ET27" s="122"/>
      <c r="EU27" s="126"/>
      <c r="EV27" s="126"/>
      <c r="EW27" s="126"/>
      <c r="EX27" s="126"/>
      <c r="EY27" s="126"/>
      <c r="EZ27" s="126"/>
      <c r="FA27" s="322"/>
      <c r="FB27" s="322"/>
      <c r="FC27" s="322"/>
      <c r="FD27" s="322"/>
      <c r="FE27" s="322"/>
      <c r="FF27" s="322"/>
      <c r="FG27" s="154">
        <f>(EO27+EU27+FA27+FE27)*IA26</f>
        <v>0</v>
      </c>
      <c r="FH27" s="154"/>
      <c r="FI27" s="154"/>
      <c r="FJ27" s="154"/>
      <c r="FK27" s="154"/>
      <c r="FL27" s="154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54">
        <f>(FM27+FS27+FY27+GE27+GK27)*IA26</f>
        <v>0</v>
      </c>
      <c r="HD27" s="154"/>
      <c r="HE27" s="154"/>
      <c r="HF27" s="154"/>
      <c r="HG27" s="154"/>
      <c r="HH27" s="154"/>
      <c r="HI27" s="122"/>
      <c r="HJ27" s="122"/>
      <c r="HK27" s="122"/>
      <c r="HL27" s="122"/>
      <c r="HM27" s="122"/>
      <c r="HN27" s="122"/>
      <c r="HO27" s="125">
        <f>'воспитанники 2'!HO27:HZ27+приходящие2!HO27+сотрудники2!HO27+началка2!HO27</f>
        <v>3.7650000000000001</v>
      </c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76"/>
      <c r="IL27" s="81">
        <f>HO27*IA26</f>
        <v>0</v>
      </c>
      <c r="IM27" s="79"/>
      <c r="IN27" s="79"/>
      <c r="IO27" s="79"/>
      <c r="IP27" s="79"/>
      <c r="IQ27" s="79"/>
      <c r="IR27" s="80"/>
    </row>
    <row r="28" spans="1:252" ht="16.5" customHeight="1" x14ac:dyDescent="0.2">
      <c r="A28" s="188" t="s">
        <v>127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9"/>
      <c r="X28" s="157"/>
      <c r="Y28" s="157"/>
      <c r="Z28" s="157"/>
      <c r="AA28" s="157"/>
      <c r="AB28" s="157"/>
      <c r="AC28" s="157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55">
        <f>AD28+AQ28</f>
        <v>0</v>
      </c>
      <c r="BD28" s="155"/>
      <c r="BE28" s="155"/>
      <c r="BF28" s="155"/>
      <c r="BG28" s="155"/>
      <c r="BH28" s="155"/>
      <c r="BI28" s="155">
        <f>AK28+AW28</f>
        <v>0</v>
      </c>
      <c r="BJ28" s="155"/>
      <c r="BK28" s="155"/>
      <c r="BL28" s="155"/>
      <c r="BM28" s="155"/>
      <c r="BN28" s="155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3"/>
      <c r="CH28" s="123"/>
      <c r="CI28" s="123"/>
      <c r="CJ28" s="123"/>
      <c r="CK28" s="123"/>
      <c r="CL28" s="123"/>
      <c r="CM28" s="247"/>
      <c r="CN28" s="247"/>
      <c r="CO28" s="247"/>
      <c r="CP28" s="247"/>
      <c r="CQ28" s="247"/>
      <c r="CR28" s="247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3"/>
      <c r="ED28" s="123"/>
      <c r="EE28" s="123"/>
      <c r="EF28" s="123"/>
      <c r="EG28" s="123"/>
      <c r="EH28" s="123"/>
      <c r="EI28" s="124">
        <f>CM28+CS28+CY28+DE28+DK28+DQ28</f>
        <v>0</v>
      </c>
      <c r="EJ28" s="360"/>
      <c r="EK28" s="360"/>
      <c r="EL28" s="360"/>
      <c r="EM28" s="360"/>
      <c r="EN28" s="36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122"/>
      <c r="FB28" s="122"/>
      <c r="FC28" s="122"/>
      <c r="FD28" s="122"/>
      <c r="FE28" s="122"/>
      <c r="FF28" s="122"/>
      <c r="FG28" s="123"/>
      <c r="FH28" s="123"/>
      <c r="FI28" s="123"/>
      <c r="FJ28" s="123"/>
      <c r="FK28" s="123"/>
      <c r="FL28" s="123"/>
      <c r="FM28" s="156"/>
      <c r="FN28" s="156"/>
      <c r="FO28" s="156"/>
      <c r="FP28" s="156"/>
      <c r="FQ28" s="156"/>
      <c r="FR28" s="156"/>
      <c r="FS28" s="135"/>
      <c r="FT28" s="135"/>
      <c r="FU28" s="135"/>
      <c r="FV28" s="135"/>
      <c r="FW28" s="135"/>
      <c r="FX28" s="135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3"/>
      <c r="HD28" s="123"/>
      <c r="HE28" s="123"/>
      <c r="HF28" s="123"/>
      <c r="HG28" s="123"/>
      <c r="HH28" s="123"/>
      <c r="HI28" s="122"/>
      <c r="HJ28" s="122"/>
      <c r="HK28" s="122"/>
      <c r="HL28" s="122"/>
      <c r="HM28" s="122"/>
      <c r="HN28" s="122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76"/>
      <c r="IL28" s="102"/>
      <c r="IM28" s="79"/>
      <c r="IN28" s="79"/>
      <c r="IO28" s="79"/>
      <c r="IP28" s="79"/>
      <c r="IQ28" s="79"/>
      <c r="IR28" s="80"/>
    </row>
    <row r="29" spans="1:252" ht="16.5" customHeight="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9"/>
      <c r="X29" s="157"/>
      <c r="Y29" s="157"/>
      <c r="Z29" s="157"/>
      <c r="AA29" s="157"/>
      <c r="AB29" s="157"/>
      <c r="AC29" s="157"/>
      <c r="AD29" s="122"/>
      <c r="AE29" s="122"/>
      <c r="AF29" s="122"/>
      <c r="AG29" s="122"/>
      <c r="AH29" s="122"/>
      <c r="AI29" s="122"/>
      <c r="AJ29" s="122"/>
      <c r="AK29" s="126"/>
      <c r="AL29" s="126"/>
      <c r="AM29" s="126"/>
      <c r="AN29" s="126"/>
      <c r="AO29" s="126"/>
      <c r="AP29" s="126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5">
        <f>AD29+AK29</f>
        <v>0</v>
      </c>
      <c r="BD29" s="123"/>
      <c r="BE29" s="123"/>
      <c r="BF29" s="123"/>
      <c r="BG29" s="123"/>
      <c r="BH29" s="123"/>
      <c r="BI29" s="154">
        <f>BC29*IA28</f>
        <v>0</v>
      </c>
      <c r="BJ29" s="154"/>
      <c r="BK29" s="154"/>
      <c r="BL29" s="154"/>
      <c r="BM29" s="154"/>
      <c r="BN29" s="154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3">
        <f>BU29*IA29</f>
        <v>0</v>
      </c>
      <c r="CH29" s="123"/>
      <c r="CI29" s="123"/>
      <c r="CJ29" s="123"/>
      <c r="CK29" s="123"/>
      <c r="CL29" s="123"/>
      <c r="CM29" s="126"/>
      <c r="CN29" s="126"/>
      <c r="CO29" s="126"/>
      <c r="CP29" s="126"/>
      <c r="CQ29" s="126"/>
      <c r="CR29" s="126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5">
        <f>CM29+CS29+CY29+DE29+DK29</f>
        <v>0</v>
      </c>
      <c r="ED29" s="123"/>
      <c r="EE29" s="123"/>
      <c r="EF29" s="123"/>
      <c r="EG29" s="123"/>
      <c r="EH29" s="123"/>
      <c r="EI29" s="365">
        <f>EC29*IA28</f>
        <v>0</v>
      </c>
      <c r="EJ29" s="365"/>
      <c r="EK29" s="365"/>
      <c r="EL29" s="365"/>
      <c r="EM29" s="365"/>
      <c r="EN29" s="365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322"/>
      <c r="FB29" s="322"/>
      <c r="FC29" s="322"/>
      <c r="FD29" s="322"/>
      <c r="FE29" s="322"/>
      <c r="FF29" s="322"/>
      <c r="FG29" s="154">
        <f>(EO29+EU29+FA29+FE29)*IA28</f>
        <v>0</v>
      </c>
      <c r="FH29" s="154"/>
      <c r="FI29" s="154"/>
      <c r="FJ29" s="154"/>
      <c r="FK29" s="154"/>
      <c r="FL29" s="154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54">
        <f>(FM29+FS29)*IA28</f>
        <v>0</v>
      </c>
      <c r="HD29" s="154"/>
      <c r="HE29" s="154"/>
      <c r="HF29" s="154"/>
      <c r="HG29" s="154"/>
      <c r="HH29" s="154"/>
      <c r="HI29" s="122"/>
      <c r="HJ29" s="122"/>
      <c r="HK29" s="122"/>
      <c r="HL29" s="122"/>
      <c r="HM29" s="122"/>
      <c r="HN29" s="122"/>
      <c r="HO29" s="125">
        <f>'воспитанники 2'!HO29:HZ29+приходящие2!HO29+сотрудники2!HO29+началка2!HO29</f>
        <v>0</v>
      </c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76"/>
      <c r="IL29" s="81">
        <f>HO29*IA28</f>
        <v>0</v>
      </c>
      <c r="IM29" s="79"/>
      <c r="IN29" s="79"/>
      <c r="IO29" s="79"/>
      <c r="IP29" s="79"/>
      <c r="IQ29" s="79"/>
      <c r="IR29" s="80"/>
    </row>
    <row r="30" spans="1:252" ht="18" customHeight="1" x14ac:dyDescent="0.2">
      <c r="A30" s="241" t="s">
        <v>95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2"/>
      <c r="X30" s="157"/>
      <c r="Y30" s="157"/>
      <c r="Z30" s="157"/>
      <c r="AA30" s="157"/>
      <c r="AB30" s="157"/>
      <c r="AC30" s="157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55">
        <f>AD30+AQ30</f>
        <v>0</v>
      </c>
      <c r="BD30" s="155"/>
      <c r="BE30" s="155"/>
      <c r="BF30" s="155"/>
      <c r="BG30" s="155"/>
      <c r="BH30" s="155"/>
      <c r="BI30" s="155">
        <f>AK30+AW30</f>
        <v>0</v>
      </c>
      <c r="BJ30" s="155"/>
      <c r="BK30" s="155"/>
      <c r="BL30" s="155"/>
      <c r="BM30" s="155"/>
      <c r="BN30" s="155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3"/>
      <c r="CH30" s="123"/>
      <c r="CI30" s="123"/>
      <c r="CJ30" s="123"/>
      <c r="CK30" s="123"/>
      <c r="CL30" s="123"/>
      <c r="CM30" s="247"/>
      <c r="CN30" s="247"/>
      <c r="CO30" s="247"/>
      <c r="CP30" s="247"/>
      <c r="CQ30" s="247"/>
      <c r="CR30" s="247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3"/>
      <c r="ED30" s="123"/>
      <c r="EE30" s="123"/>
      <c r="EF30" s="123"/>
      <c r="EG30" s="123"/>
      <c r="EH30" s="123"/>
      <c r="EI30" s="124">
        <f>CM30+CS30+CY30+DE30+DK30+DQ30</f>
        <v>0</v>
      </c>
      <c r="EJ30" s="360"/>
      <c r="EK30" s="360"/>
      <c r="EL30" s="360"/>
      <c r="EM30" s="360"/>
      <c r="EN30" s="360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3"/>
      <c r="FH30" s="123"/>
      <c r="FI30" s="123"/>
      <c r="FJ30" s="123"/>
      <c r="FK30" s="123"/>
      <c r="FL30" s="123"/>
      <c r="FM30" s="156"/>
      <c r="FN30" s="156"/>
      <c r="FO30" s="156"/>
      <c r="FP30" s="156"/>
      <c r="FQ30" s="156"/>
      <c r="FR30" s="156"/>
      <c r="FS30" s="133"/>
      <c r="FT30" s="133"/>
      <c r="FU30" s="133"/>
      <c r="FV30" s="133"/>
      <c r="FW30" s="133"/>
      <c r="FX30" s="133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3"/>
      <c r="HD30" s="123"/>
      <c r="HE30" s="123"/>
      <c r="HF30" s="123"/>
      <c r="HG30" s="123"/>
      <c r="HH30" s="123"/>
      <c r="HI30" s="157"/>
      <c r="HJ30" s="157"/>
      <c r="HK30" s="157"/>
      <c r="HL30" s="157"/>
      <c r="HM30" s="157"/>
      <c r="HN30" s="157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76"/>
      <c r="IL30" s="102"/>
      <c r="IM30" s="79"/>
      <c r="IN30" s="79"/>
      <c r="IO30" s="79"/>
      <c r="IP30" s="79"/>
      <c r="IQ30" s="79"/>
      <c r="IR30" s="80"/>
    </row>
    <row r="31" spans="1:252" ht="16.5" customHeight="1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9"/>
      <c r="X31" s="157"/>
      <c r="Y31" s="157"/>
      <c r="Z31" s="157"/>
      <c r="AA31" s="157"/>
      <c r="AB31" s="157"/>
      <c r="AC31" s="157"/>
      <c r="AD31" s="126"/>
      <c r="AE31" s="126"/>
      <c r="AF31" s="126"/>
      <c r="AG31" s="126"/>
      <c r="AH31" s="126"/>
      <c r="AI31" s="126"/>
      <c r="AJ31" s="126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3">
        <f>AD31+AK31+AQ31+AW31</f>
        <v>0</v>
      </c>
      <c r="BD31" s="123"/>
      <c r="BE31" s="123"/>
      <c r="BF31" s="123"/>
      <c r="BG31" s="123"/>
      <c r="BH31" s="123"/>
      <c r="BI31" s="123">
        <f>BC31*IA30</f>
        <v>0</v>
      </c>
      <c r="BJ31" s="123"/>
      <c r="BK31" s="123"/>
      <c r="BL31" s="123"/>
      <c r="BM31" s="123"/>
      <c r="BN31" s="123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>
        <f>BU31*IA31</f>
        <v>0</v>
      </c>
      <c r="CH31" s="123"/>
      <c r="CI31" s="123"/>
      <c r="CJ31" s="123"/>
      <c r="CK31" s="123"/>
      <c r="CL31" s="123"/>
      <c r="CM31" s="126"/>
      <c r="CN31" s="126"/>
      <c r="CO31" s="126"/>
      <c r="CP31" s="126"/>
      <c r="CQ31" s="126"/>
      <c r="CR31" s="126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5">
        <f>CM31+CS31+CY31+DE31+DK31</f>
        <v>0</v>
      </c>
      <c r="ED31" s="123"/>
      <c r="EE31" s="123"/>
      <c r="EF31" s="123"/>
      <c r="EG31" s="123"/>
      <c r="EH31" s="123"/>
      <c r="EI31" s="154">
        <f>EC31*IA30</f>
        <v>0</v>
      </c>
      <c r="EJ31" s="154"/>
      <c r="EK31" s="154"/>
      <c r="EL31" s="154"/>
      <c r="EM31" s="154"/>
      <c r="EN31" s="154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322"/>
      <c r="FB31" s="322"/>
      <c r="FC31" s="322"/>
      <c r="FD31" s="322"/>
      <c r="FE31" s="322"/>
      <c r="FF31" s="322"/>
      <c r="FG31" s="123">
        <f>EU31*IA31</f>
        <v>0</v>
      </c>
      <c r="FH31" s="123"/>
      <c r="FI31" s="123"/>
      <c r="FJ31" s="123"/>
      <c r="FK31" s="123"/>
      <c r="FL31" s="123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54">
        <f>(FM31+FS31+FY31+GE31)*IA30</f>
        <v>0</v>
      </c>
      <c r="HD31" s="154"/>
      <c r="HE31" s="154"/>
      <c r="HF31" s="154"/>
      <c r="HG31" s="154"/>
      <c r="HH31" s="154"/>
      <c r="HI31" s="122"/>
      <c r="HJ31" s="122"/>
      <c r="HK31" s="122"/>
      <c r="HL31" s="122"/>
      <c r="HM31" s="122"/>
      <c r="HN31" s="122"/>
      <c r="HO31" s="125">
        <f>'воспитанники 2'!HO31:HZ31+приходящие2!HO31+сотрудники2!HO31+началка2!HO31</f>
        <v>0</v>
      </c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76"/>
      <c r="IL31" s="81">
        <f>HO31*IA30</f>
        <v>0</v>
      </c>
      <c r="IM31" s="79"/>
      <c r="IN31" s="79"/>
      <c r="IO31" s="79"/>
      <c r="IP31" s="79"/>
      <c r="IQ31" s="79"/>
      <c r="IR31" s="80"/>
    </row>
    <row r="32" spans="1:252" ht="16.5" customHeight="1" x14ac:dyDescent="0.2">
      <c r="A32" s="188" t="s">
        <v>171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9"/>
      <c r="X32" s="157"/>
      <c r="Y32" s="157"/>
      <c r="Z32" s="157"/>
      <c r="AA32" s="157"/>
      <c r="AB32" s="157"/>
      <c r="AC32" s="157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55">
        <f>AD32+AQ32</f>
        <v>0</v>
      </c>
      <c r="BD32" s="155"/>
      <c r="BE32" s="155"/>
      <c r="BF32" s="155"/>
      <c r="BG32" s="155"/>
      <c r="BH32" s="155"/>
      <c r="BI32" s="155">
        <f>AK32+AW32</f>
        <v>0</v>
      </c>
      <c r="BJ32" s="155"/>
      <c r="BK32" s="155"/>
      <c r="BL32" s="155"/>
      <c r="BM32" s="155"/>
      <c r="BN32" s="155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22"/>
      <c r="CB32" s="122"/>
      <c r="CC32" s="122"/>
      <c r="CD32" s="122"/>
      <c r="CE32" s="122"/>
      <c r="CF32" s="122"/>
      <c r="CG32" s="123"/>
      <c r="CH32" s="123"/>
      <c r="CI32" s="123"/>
      <c r="CJ32" s="123"/>
      <c r="CK32" s="123"/>
      <c r="CL32" s="123"/>
      <c r="CM32" s="247"/>
      <c r="CN32" s="247"/>
      <c r="CO32" s="247"/>
      <c r="CP32" s="247"/>
      <c r="CQ32" s="247"/>
      <c r="CR32" s="247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3"/>
      <c r="ED32" s="123"/>
      <c r="EE32" s="123"/>
      <c r="EF32" s="123"/>
      <c r="EG32" s="123"/>
      <c r="EH32" s="123"/>
      <c r="EI32" s="360">
        <f>EC32*IA32</f>
        <v>0</v>
      </c>
      <c r="EJ32" s="360"/>
      <c r="EK32" s="360"/>
      <c r="EL32" s="360"/>
      <c r="EM32" s="360"/>
      <c r="EN32" s="360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3"/>
      <c r="FH32" s="123"/>
      <c r="FI32" s="123"/>
      <c r="FJ32" s="123"/>
      <c r="FK32" s="123"/>
      <c r="FL32" s="123"/>
      <c r="FM32" s="247"/>
      <c r="FN32" s="247"/>
      <c r="FO32" s="247"/>
      <c r="FP32" s="247"/>
      <c r="FQ32" s="247"/>
      <c r="FR32" s="247"/>
      <c r="FS32" s="246"/>
      <c r="FT32" s="246"/>
      <c r="FU32" s="246"/>
      <c r="FV32" s="246"/>
      <c r="FW32" s="246"/>
      <c r="FX32" s="246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3"/>
      <c r="HD32" s="123"/>
      <c r="HE32" s="123"/>
      <c r="HF32" s="123"/>
      <c r="HG32" s="123"/>
      <c r="HH32" s="123"/>
      <c r="HI32" s="122"/>
      <c r="HJ32" s="122"/>
      <c r="HK32" s="122"/>
      <c r="HL32" s="122"/>
      <c r="HM32" s="122"/>
      <c r="HN32" s="122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76"/>
      <c r="IL32" s="102"/>
      <c r="IM32" s="79"/>
      <c r="IN32" s="79"/>
      <c r="IO32" s="79"/>
      <c r="IP32" s="79"/>
      <c r="IQ32" s="79"/>
      <c r="IR32" s="80"/>
    </row>
    <row r="33" spans="1:252" ht="16.5" customHeight="1" x14ac:dyDescent="0.2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157"/>
      <c r="Y33" s="157"/>
      <c r="Z33" s="157"/>
      <c r="AA33" s="157"/>
      <c r="AB33" s="157"/>
      <c r="AC33" s="157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3">
        <f>AK33+AW33</f>
        <v>0</v>
      </c>
      <c r="BD33" s="123"/>
      <c r="BE33" s="123"/>
      <c r="BF33" s="123"/>
      <c r="BG33" s="123"/>
      <c r="BH33" s="123"/>
      <c r="BI33" s="123">
        <f>BC33*IA33</f>
        <v>0</v>
      </c>
      <c r="BJ33" s="123"/>
      <c r="BK33" s="123"/>
      <c r="BL33" s="123"/>
      <c r="BM33" s="123"/>
      <c r="BN33" s="123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2"/>
      <c r="CB33" s="122"/>
      <c r="CC33" s="122"/>
      <c r="CD33" s="122"/>
      <c r="CE33" s="122"/>
      <c r="CF33" s="122"/>
      <c r="CG33" s="154">
        <f>(BO33+BU33)*IA32</f>
        <v>0</v>
      </c>
      <c r="CH33" s="154"/>
      <c r="CI33" s="154"/>
      <c r="CJ33" s="154"/>
      <c r="CK33" s="154"/>
      <c r="CL33" s="154"/>
      <c r="CM33" s="157"/>
      <c r="CN33" s="157"/>
      <c r="CO33" s="157"/>
      <c r="CP33" s="157"/>
      <c r="CQ33" s="157"/>
      <c r="CR33" s="157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4">
        <f>CM33</f>
        <v>0</v>
      </c>
      <c r="ED33" s="123"/>
      <c r="EE33" s="123"/>
      <c r="EF33" s="123"/>
      <c r="EG33" s="123"/>
      <c r="EH33" s="123"/>
      <c r="EI33" s="154">
        <f>EC33*IA32</f>
        <v>0</v>
      </c>
      <c r="EJ33" s="154"/>
      <c r="EK33" s="154"/>
      <c r="EL33" s="154"/>
      <c r="EM33" s="154"/>
      <c r="EN33" s="154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322"/>
      <c r="FB33" s="322"/>
      <c r="FC33" s="322"/>
      <c r="FD33" s="322"/>
      <c r="FE33" s="322"/>
      <c r="FF33" s="322"/>
      <c r="FG33" s="123">
        <f>EU33*IA33</f>
        <v>0</v>
      </c>
      <c r="FH33" s="123"/>
      <c r="FI33" s="123"/>
      <c r="FJ33" s="123"/>
      <c r="FK33" s="123"/>
      <c r="FL33" s="123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54">
        <f>(FM33+FS33+FY33+GE33+GK33)*IA32</f>
        <v>0</v>
      </c>
      <c r="HD33" s="154"/>
      <c r="HE33" s="154"/>
      <c r="HF33" s="154"/>
      <c r="HG33" s="154"/>
      <c r="HH33" s="154"/>
      <c r="HI33" s="122"/>
      <c r="HJ33" s="122"/>
      <c r="HK33" s="122"/>
      <c r="HL33" s="122"/>
      <c r="HM33" s="122"/>
      <c r="HN33" s="122"/>
      <c r="HO33" s="125">
        <f>'воспитанники 2'!HO33:HZ33+приходящие2!HO33+сотрудники2!HO33+началка2!HO33</f>
        <v>3.5779999999999994</v>
      </c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76"/>
      <c r="IL33" s="81">
        <f>HO33*IA32</f>
        <v>0</v>
      </c>
      <c r="IM33" s="82"/>
      <c r="IN33" s="82"/>
      <c r="IO33" s="82"/>
      <c r="IP33" s="82"/>
      <c r="IQ33" s="82"/>
      <c r="IR33" s="83"/>
    </row>
    <row r="34" spans="1:252" ht="16.5" customHeight="1" x14ac:dyDescent="0.2">
      <c r="A34" s="188" t="s">
        <v>76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9"/>
      <c r="X34" s="157"/>
      <c r="Y34" s="157"/>
      <c r="Z34" s="157"/>
      <c r="AA34" s="157"/>
      <c r="AB34" s="157"/>
      <c r="AC34" s="157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55">
        <f>AD34+AQ34</f>
        <v>0</v>
      </c>
      <c r="BD34" s="155"/>
      <c r="BE34" s="155"/>
      <c r="BF34" s="155"/>
      <c r="BG34" s="155"/>
      <c r="BH34" s="155"/>
      <c r="BI34" s="155">
        <f>AK34+AW34</f>
        <v>0</v>
      </c>
      <c r="BJ34" s="155"/>
      <c r="BK34" s="155"/>
      <c r="BL34" s="155"/>
      <c r="BM34" s="155"/>
      <c r="BN34" s="155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3"/>
      <c r="CH34" s="123"/>
      <c r="CI34" s="123"/>
      <c r="CJ34" s="123"/>
      <c r="CK34" s="123"/>
      <c r="CL34" s="123"/>
      <c r="CM34" s="251"/>
      <c r="CN34" s="251"/>
      <c r="CO34" s="251"/>
      <c r="CP34" s="251"/>
      <c r="CQ34" s="251"/>
      <c r="CR34" s="251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3"/>
      <c r="ED34" s="123"/>
      <c r="EE34" s="123"/>
      <c r="EF34" s="123"/>
      <c r="EG34" s="123"/>
      <c r="EH34" s="123"/>
      <c r="EI34" s="360">
        <f>EC34*IA34</f>
        <v>0</v>
      </c>
      <c r="EJ34" s="360"/>
      <c r="EK34" s="360"/>
      <c r="EL34" s="360"/>
      <c r="EM34" s="360"/>
      <c r="EN34" s="360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3"/>
      <c r="FH34" s="123"/>
      <c r="FI34" s="123"/>
      <c r="FJ34" s="123"/>
      <c r="FK34" s="123"/>
      <c r="FL34" s="123"/>
      <c r="FM34" s="250"/>
      <c r="FN34" s="250"/>
      <c r="FO34" s="250"/>
      <c r="FP34" s="250"/>
      <c r="FQ34" s="250"/>
      <c r="FR34" s="250"/>
      <c r="FS34" s="249"/>
      <c r="FT34" s="249"/>
      <c r="FU34" s="249"/>
      <c r="FV34" s="249"/>
      <c r="FW34" s="249"/>
      <c r="FX34" s="249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3"/>
      <c r="HD34" s="123"/>
      <c r="HE34" s="123"/>
      <c r="HF34" s="123"/>
      <c r="HG34" s="123"/>
      <c r="HH34" s="123"/>
      <c r="HI34" s="122"/>
      <c r="HJ34" s="122"/>
      <c r="HK34" s="122"/>
      <c r="HL34" s="122"/>
      <c r="HM34" s="122"/>
      <c r="HN34" s="122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76"/>
      <c r="IL34" s="102"/>
      <c r="IM34" s="79"/>
      <c r="IN34" s="79"/>
      <c r="IO34" s="79"/>
      <c r="IP34" s="79"/>
      <c r="IQ34" s="79"/>
      <c r="IR34" s="80"/>
    </row>
    <row r="35" spans="1:252" ht="16.5" customHeight="1" x14ac:dyDescent="0.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5"/>
      <c r="X35" s="157"/>
      <c r="Y35" s="157"/>
      <c r="Z35" s="157"/>
      <c r="AA35" s="157"/>
      <c r="AB35" s="157"/>
      <c r="AC35" s="15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3">
        <f>AK35+AW35</f>
        <v>0</v>
      </c>
      <c r="BD35" s="123"/>
      <c r="BE35" s="123"/>
      <c r="BF35" s="123"/>
      <c r="BG35" s="123"/>
      <c r="BH35" s="123"/>
      <c r="BI35" s="123">
        <f>BC35*IA35</f>
        <v>0</v>
      </c>
      <c r="BJ35" s="123"/>
      <c r="BK35" s="123"/>
      <c r="BL35" s="123"/>
      <c r="BM35" s="123"/>
      <c r="BN35" s="123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54">
        <f>BO35*IA34</f>
        <v>0</v>
      </c>
      <c r="CH35" s="154"/>
      <c r="CI35" s="154"/>
      <c r="CJ35" s="154"/>
      <c r="CK35" s="154"/>
      <c r="CL35" s="154"/>
      <c r="CM35" s="157"/>
      <c r="CN35" s="157"/>
      <c r="CO35" s="157"/>
      <c r="CP35" s="157"/>
      <c r="CQ35" s="157"/>
      <c r="CR35" s="157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3">
        <f>CS35+DE35+DQ35</f>
        <v>0</v>
      </c>
      <c r="ED35" s="123"/>
      <c r="EE35" s="123"/>
      <c r="EF35" s="123"/>
      <c r="EG35" s="123"/>
      <c r="EH35" s="123"/>
      <c r="EI35" s="360">
        <f>EC35*IA35</f>
        <v>0</v>
      </c>
      <c r="EJ35" s="360"/>
      <c r="EK35" s="360"/>
      <c r="EL35" s="360"/>
      <c r="EM35" s="360"/>
      <c r="EN35" s="360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322"/>
      <c r="FB35" s="322"/>
      <c r="FC35" s="322"/>
      <c r="FD35" s="322"/>
      <c r="FE35" s="322"/>
      <c r="FF35" s="322"/>
      <c r="FG35" s="154">
        <f>(EO35+EU35)*IA34</f>
        <v>0</v>
      </c>
      <c r="FH35" s="154"/>
      <c r="FI35" s="154"/>
      <c r="FJ35" s="154"/>
      <c r="FK35" s="154"/>
      <c r="FL35" s="154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54">
        <f>(FM35+FS35+FY35+GE35+GK35+GQ35)*IA34</f>
        <v>0</v>
      </c>
      <c r="HD35" s="154"/>
      <c r="HE35" s="154"/>
      <c r="HF35" s="154"/>
      <c r="HG35" s="154"/>
      <c r="HH35" s="154"/>
      <c r="HI35" s="122"/>
      <c r="HJ35" s="122"/>
      <c r="HK35" s="122"/>
      <c r="HL35" s="122"/>
      <c r="HM35" s="122"/>
      <c r="HN35" s="122"/>
      <c r="HO35" s="125">
        <f>'воспитанники 2'!HO35:HZ35+приходящие2!HO35+сотрудники2!HO35+началка2!HO35</f>
        <v>0</v>
      </c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76"/>
      <c r="IL35" s="81">
        <f>HO35*IA34</f>
        <v>0</v>
      </c>
      <c r="IM35" s="79"/>
      <c r="IN35" s="79"/>
      <c r="IO35" s="79"/>
      <c r="IP35" s="79"/>
      <c r="IQ35" s="79"/>
      <c r="IR35" s="80"/>
    </row>
    <row r="36" spans="1:252" ht="16.5" customHeight="1" x14ac:dyDescent="0.2">
      <c r="A36" s="380" t="s">
        <v>8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1"/>
      <c r="X36" s="90"/>
      <c r="Y36" s="91"/>
      <c r="Z36" s="91"/>
      <c r="AA36" s="91"/>
      <c r="AB36" s="91"/>
      <c r="AC36" s="92"/>
      <c r="AD36" s="302"/>
      <c r="AE36" s="303"/>
      <c r="AF36" s="303"/>
      <c r="AG36" s="303"/>
      <c r="AH36" s="303"/>
      <c r="AI36" s="303"/>
      <c r="AJ36" s="304"/>
      <c r="AK36" s="302"/>
      <c r="AL36" s="303"/>
      <c r="AM36" s="303"/>
      <c r="AN36" s="303"/>
      <c r="AO36" s="303"/>
      <c r="AP36" s="304"/>
      <c r="AQ36" s="76"/>
      <c r="AR36" s="77"/>
      <c r="AS36" s="77"/>
      <c r="AT36" s="77"/>
      <c r="AU36" s="77"/>
      <c r="AV36" s="78"/>
      <c r="AW36" s="76"/>
      <c r="AX36" s="77"/>
      <c r="AY36" s="77"/>
      <c r="AZ36" s="77"/>
      <c r="BA36" s="77"/>
      <c r="BB36" s="78"/>
      <c r="BC36" s="299">
        <f>AD36+AQ36</f>
        <v>0</v>
      </c>
      <c r="BD36" s="300"/>
      <c r="BE36" s="300"/>
      <c r="BF36" s="300"/>
      <c r="BG36" s="300"/>
      <c r="BH36" s="301"/>
      <c r="BI36" s="299">
        <f>AK36+AW36</f>
        <v>0</v>
      </c>
      <c r="BJ36" s="300"/>
      <c r="BK36" s="300"/>
      <c r="BL36" s="300"/>
      <c r="BM36" s="300"/>
      <c r="BN36" s="22"/>
      <c r="BO36" s="76"/>
      <c r="BP36" s="77"/>
      <c r="BQ36" s="77"/>
      <c r="BR36" s="77"/>
      <c r="BS36" s="77"/>
      <c r="BT36" s="78"/>
      <c r="BU36" s="76"/>
      <c r="BV36" s="77"/>
      <c r="BW36" s="77"/>
      <c r="BX36" s="77"/>
      <c r="BY36" s="78"/>
      <c r="BZ36" s="66"/>
      <c r="CA36" s="76"/>
      <c r="CB36" s="77"/>
      <c r="CC36" s="77"/>
      <c r="CD36" s="77"/>
      <c r="CE36" s="77"/>
      <c r="CF36" s="78"/>
      <c r="CG36" s="102"/>
      <c r="CH36" s="79"/>
      <c r="CI36" s="79"/>
      <c r="CJ36" s="79"/>
      <c r="CK36" s="79"/>
      <c r="CL36" s="80"/>
      <c r="CM36" s="84"/>
      <c r="CN36" s="85"/>
      <c r="CO36" s="85"/>
      <c r="CP36" s="86"/>
      <c r="CQ36" s="67"/>
      <c r="CR36" s="67"/>
      <c r="CS36" s="87"/>
      <c r="CT36" s="88"/>
      <c r="CU36" s="88"/>
      <c r="CV36" s="88"/>
      <c r="CW36" s="88"/>
      <c r="CX36" s="89"/>
      <c r="CY36" s="76"/>
      <c r="CZ36" s="77"/>
      <c r="DA36" s="77"/>
      <c r="DB36" s="77"/>
      <c r="DC36" s="77"/>
      <c r="DD36" s="78"/>
      <c r="DE36" s="76"/>
      <c r="DF36" s="77"/>
      <c r="DG36" s="77"/>
      <c r="DH36" s="77"/>
      <c r="DI36" s="77"/>
      <c r="DJ36" s="78"/>
      <c r="DK36" s="76"/>
      <c r="DL36" s="77"/>
      <c r="DM36" s="77"/>
      <c r="DN36" s="77"/>
      <c r="DO36" s="77"/>
      <c r="DP36" s="78"/>
      <c r="DQ36" s="76"/>
      <c r="DR36" s="77"/>
      <c r="DS36" s="77"/>
      <c r="DT36" s="77"/>
      <c r="DU36" s="77"/>
      <c r="DV36" s="78"/>
      <c r="DW36" s="76"/>
      <c r="DX36" s="77"/>
      <c r="DY36" s="77"/>
      <c r="DZ36" s="77"/>
      <c r="EA36" s="77"/>
      <c r="EB36" s="78"/>
      <c r="EC36" s="102"/>
      <c r="ED36" s="79"/>
      <c r="EE36" s="79"/>
      <c r="EF36" s="79"/>
      <c r="EG36" s="79"/>
      <c r="EH36" s="80"/>
      <c r="EI36" s="317">
        <f>CM36+CS36+CY36+DE36+DK36+DQ36</f>
        <v>0</v>
      </c>
      <c r="EJ36" s="333"/>
      <c r="EK36" s="333"/>
      <c r="EL36" s="333"/>
      <c r="EM36" s="333"/>
      <c r="EN36" s="334"/>
      <c r="EO36" s="84"/>
      <c r="EP36" s="85"/>
      <c r="EQ36" s="85"/>
      <c r="ER36" s="85"/>
      <c r="ES36" s="85"/>
      <c r="ET36" s="86"/>
      <c r="EU36" s="84"/>
      <c r="EV36" s="85"/>
      <c r="EW36" s="85"/>
      <c r="EX36" s="85"/>
      <c r="EY36" s="85"/>
      <c r="EZ36" s="86"/>
      <c r="FA36" s="122"/>
      <c r="FB36" s="122"/>
      <c r="FC36" s="122"/>
      <c r="FD36" s="122"/>
      <c r="FE36" s="122"/>
      <c r="FF36" s="122"/>
      <c r="FG36" s="102"/>
      <c r="FH36" s="79"/>
      <c r="FI36" s="79"/>
      <c r="FJ36" s="79"/>
      <c r="FK36" s="79"/>
      <c r="FL36" s="80"/>
      <c r="FM36" s="84"/>
      <c r="FN36" s="85"/>
      <c r="FO36" s="85"/>
      <c r="FP36" s="85"/>
      <c r="FQ36" s="85"/>
      <c r="FR36" s="86"/>
      <c r="FS36" s="84"/>
      <c r="FT36" s="85"/>
      <c r="FU36" s="85"/>
      <c r="FV36" s="85"/>
      <c r="FW36" s="85"/>
      <c r="FX36" s="86"/>
      <c r="FY36" s="76"/>
      <c r="FZ36" s="77"/>
      <c r="GA36" s="77"/>
      <c r="GB36" s="77"/>
      <c r="GC36" s="77"/>
      <c r="GD36" s="78"/>
      <c r="GE36" s="76"/>
      <c r="GF36" s="77"/>
      <c r="GG36" s="77"/>
      <c r="GH36" s="77"/>
      <c r="GI36" s="77"/>
      <c r="GJ36" s="78"/>
      <c r="GK36" s="76"/>
      <c r="GL36" s="77"/>
      <c r="GM36" s="77"/>
      <c r="GN36" s="77"/>
      <c r="GO36" s="77"/>
      <c r="GP36" s="78"/>
      <c r="GQ36" s="76"/>
      <c r="GR36" s="77"/>
      <c r="GS36" s="77"/>
      <c r="GT36" s="77"/>
      <c r="GU36" s="77"/>
      <c r="GV36" s="78"/>
      <c r="GW36" s="76"/>
      <c r="GX36" s="77"/>
      <c r="GY36" s="77"/>
      <c r="GZ36" s="77"/>
      <c r="HA36" s="77"/>
      <c r="HB36" s="78"/>
      <c r="HC36" s="102"/>
      <c r="HD36" s="79"/>
      <c r="HE36" s="79"/>
      <c r="HF36" s="79"/>
      <c r="HG36" s="79"/>
      <c r="HH36" s="80"/>
      <c r="HI36" s="90"/>
      <c r="HJ36" s="91"/>
      <c r="HK36" s="91"/>
      <c r="HL36" s="91"/>
      <c r="HM36" s="91"/>
      <c r="HN36" s="92"/>
      <c r="HO36" s="102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80"/>
      <c r="IA36" s="76"/>
      <c r="IB36" s="77"/>
      <c r="IC36" s="77"/>
      <c r="ID36" s="77"/>
      <c r="IE36" s="77"/>
      <c r="IF36" s="77"/>
      <c r="IG36" s="77"/>
      <c r="IH36" s="77"/>
      <c r="II36" s="77"/>
      <c r="IJ36" s="77"/>
      <c r="IK36" s="78"/>
      <c r="IL36" s="102"/>
      <c r="IM36" s="79"/>
      <c r="IN36" s="79"/>
      <c r="IO36" s="79"/>
      <c r="IP36" s="79"/>
      <c r="IQ36" s="79"/>
      <c r="IR36" s="80"/>
    </row>
    <row r="37" spans="1:252" ht="16.5" customHeight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90"/>
      <c r="Y37" s="91"/>
      <c r="Z37" s="91"/>
      <c r="AA37" s="91"/>
      <c r="AB37" s="91"/>
      <c r="AC37" s="92"/>
      <c r="AD37" s="76"/>
      <c r="AE37" s="77"/>
      <c r="AF37" s="77"/>
      <c r="AG37" s="77"/>
      <c r="AH37" s="77"/>
      <c r="AI37" s="77"/>
      <c r="AJ37" s="78"/>
      <c r="AK37" s="329"/>
      <c r="AL37" s="330"/>
      <c r="AM37" s="330"/>
      <c r="AN37" s="330"/>
      <c r="AO37" s="330"/>
      <c r="AP37" s="331"/>
      <c r="AQ37" s="76"/>
      <c r="AR37" s="77"/>
      <c r="AS37" s="77"/>
      <c r="AT37" s="77"/>
      <c r="AU37" s="77"/>
      <c r="AV37" s="78"/>
      <c r="AW37" s="76"/>
      <c r="AX37" s="77"/>
      <c r="AY37" s="77"/>
      <c r="AZ37" s="77"/>
      <c r="BA37" s="77"/>
      <c r="BB37" s="78"/>
      <c r="BC37" s="102">
        <f>AD37+AK37+AQ37+AW37</f>
        <v>0</v>
      </c>
      <c r="BD37" s="79"/>
      <c r="BE37" s="79"/>
      <c r="BF37" s="79"/>
      <c r="BG37" s="79"/>
      <c r="BH37" s="80"/>
      <c r="BI37" s="81">
        <f>BC37*IA36</f>
        <v>0</v>
      </c>
      <c r="BJ37" s="82"/>
      <c r="BK37" s="82"/>
      <c r="BL37" s="82"/>
      <c r="BM37" s="82"/>
      <c r="BN37" s="83"/>
      <c r="BO37" s="76"/>
      <c r="BP37" s="77"/>
      <c r="BQ37" s="77"/>
      <c r="BR37" s="77"/>
      <c r="BS37" s="77"/>
      <c r="BT37" s="78"/>
      <c r="BU37" s="76"/>
      <c r="BV37" s="77"/>
      <c r="BW37" s="77"/>
      <c r="BX37" s="77"/>
      <c r="BY37" s="78"/>
      <c r="BZ37" s="66"/>
      <c r="CA37" s="76"/>
      <c r="CB37" s="77"/>
      <c r="CC37" s="77"/>
      <c r="CD37" s="77"/>
      <c r="CE37" s="77"/>
      <c r="CF37" s="78"/>
      <c r="CG37" s="102">
        <v>0</v>
      </c>
      <c r="CH37" s="79"/>
      <c r="CI37" s="79"/>
      <c r="CJ37" s="79"/>
      <c r="CK37" s="79"/>
      <c r="CL37" s="80"/>
      <c r="CM37" s="329"/>
      <c r="CN37" s="330"/>
      <c r="CO37" s="330"/>
      <c r="CP37" s="331"/>
      <c r="CQ37" s="67"/>
      <c r="CR37" s="67"/>
      <c r="CS37" s="87"/>
      <c r="CT37" s="88"/>
      <c r="CU37" s="88"/>
      <c r="CV37" s="88"/>
      <c r="CW37" s="88"/>
      <c r="CX37" s="89"/>
      <c r="CY37" s="76"/>
      <c r="CZ37" s="77"/>
      <c r="DA37" s="77"/>
      <c r="DB37" s="77"/>
      <c r="DC37" s="77"/>
      <c r="DD37" s="78"/>
      <c r="DE37" s="76"/>
      <c r="DF37" s="77"/>
      <c r="DG37" s="77"/>
      <c r="DH37" s="77"/>
      <c r="DI37" s="77"/>
      <c r="DJ37" s="78"/>
      <c r="DK37" s="76"/>
      <c r="DL37" s="77"/>
      <c r="DM37" s="77"/>
      <c r="DN37" s="77"/>
      <c r="DO37" s="77"/>
      <c r="DP37" s="78"/>
      <c r="DQ37" s="76"/>
      <c r="DR37" s="77"/>
      <c r="DS37" s="77"/>
      <c r="DT37" s="77"/>
      <c r="DU37" s="77"/>
      <c r="DV37" s="78"/>
      <c r="DW37" s="76"/>
      <c r="DX37" s="77"/>
      <c r="DY37" s="77"/>
      <c r="DZ37" s="77"/>
      <c r="EA37" s="77"/>
      <c r="EB37" s="78"/>
      <c r="EC37" s="93">
        <f>CM37+CS37+CY37+DE37+DK37</f>
        <v>0</v>
      </c>
      <c r="ED37" s="79"/>
      <c r="EE37" s="79"/>
      <c r="EF37" s="79"/>
      <c r="EG37" s="79"/>
      <c r="EH37" s="80"/>
      <c r="EI37" s="81">
        <f>EC37*IA36</f>
        <v>0</v>
      </c>
      <c r="EJ37" s="82"/>
      <c r="EK37" s="82"/>
      <c r="EL37" s="82"/>
      <c r="EM37" s="82"/>
      <c r="EN37" s="83"/>
      <c r="EO37" s="329"/>
      <c r="EP37" s="330"/>
      <c r="EQ37" s="330"/>
      <c r="ER37" s="330"/>
      <c r="ES37" s="330"/>
      <c r="ET37" s="331"/>
      <c r="EU37" s="329"/>
      <c r="EV37" s="330"/>
      <c r="EW37" s="330"/>
      <c r="EX37" s="330"/>
      <c r="EY37" s="330"/>
      <c r="EZ37" s="331"/>
      <c r="FA37" s="322"/>
      <c r="FB37" s="322"/>
      <c r="FC37" s="322"/>
      <c r="FD37" s="322"/>
      <c r="FE37" s="322"/>
      <c r="FF37" s="322"/>
      <c r="FG37" s="102">
        <f>(EO37+EU37+FA37+FE37)*IA36</f>
        <v>0</v>
      </c>
      <c r="FH37" s="79"/>
      <c r="FI37" s="79"/>
      <c r="FJ37" s="79"/>
      <c r="FK37" s="79"/>
      <c r="FL37" s="80"/>
      <c r="FM37" s="329"/>
      <c r="FN37" s="330"/>
      <c r="FO37" s="330"/>
      <c r="FP37" s="330"/>
      <c r="FQ37" s="330"/>
      <c r="FR37" s="331"/>
      <c r="FS37" s="329"/>
      <c r="FT37" s="330"/>
      <c r="FU37" s="330"/>
      <c r="FV37" s="330"/>
      <c r="FW37" s="330"/>
      <c r="FX37" s="331"/>
      <c r="FY37" s="76"/>
      <c r="FZ37" s="77"/>
      <c r="GA37" s="77"/>
      <c r="GB37" s="77"/>
      <c r="GC37" s="77"/>
      <c r="GD37" s="78"/>
      <c r="GE37" s="76"/>
      <c r="GF37" s="77"/>
      <c r="GG37" s="77"/>
      <c r="GH37" s="77"/>
      <c r="GI37" s="77"/>
      <c r="GJ37" s="78"/>
      <c r="GK37" s="76"/>
      <c r="GL37" s="77"/>
      <c r="GM37" s="77"/>
      <c r="GN37" s="77"/>
      <c r="GO37" s="77"/>
      <c r="GP37" s="78"/>
      <c r="GQ37" s="76"/>
      <c r="GR37" s="77"/>
      <c r="GS37" s="77"/>
      <c r="GT37" s="77"/>
      <c r="GU37" s="77"/>
      <c r="GV37" s="78"/>
      <c r="GW37" s="76"/>
      <c r="GX37" s="77"/>
      <c r="GY37" s="77"/>
      <c r="GZ37" s="77"/>
      <c r="HA37" s="77"/>
      <c r="HB37" s="78"/>
      <c r="HC37" s="81">
        <f>(FM37+FS37+FY37+GE37+GK37+GQ37)*IA36</f>
        <v>0</v>
      </c>
      <c r="HD37" s="82"/>
      <c r="HE37" s="82"/>
      <c r="HF37" s="82"/>
      <c r="HG37" s="82"/>
      <c r="HH37" s="83"/>
      <c r="HI37" s="76"/>
      <c r="HJ37" s="77"/>
      <c r="HK37" s="77"/>
      <c r="HL37" s="77"/>
      <c r="HM37" s="77"/>
      <c r="HN37" s="78"/>
      <c r="HO37" s="323">
        <f>'воспитанники 2'!HO37:HZ37+приходящие2!HO37+сотрудники2!HO37+началка2!HO37</f>
        <v>374</v>
      </c>
      <c r="HP37" s="324"/>
      <c r="HQ37" s="324"/>
      <c r="HR37" s="324"/>
      <c r="HS37" s="324"/>
      <c r="HT37" s="324"/>
      <c r="HU37" s="324"/>
      <c r="HV37" s="324"/>
      <c r="HW37" s="324"/>
      <c r="HX37" s="324"/>
      <c r="HY37" s="324"/>
      <c r="HZ37" s="325"/>
      <c r="IA37" s="76"/>
      <c r="IB37" s="77"/>
      <c r="IC37" s="77"/>
      <c r="ID37" s="77"/>
      <c r="IE37" s="77"/>
      <c r="IF37" s="77"/>
      <c r="IG37" s="77"/>
      <c r="IH37" s="77"/>
      <c r="II37" s="77"/>
      <c r="IJ37" s="77"/>
      <c r="IK37" s="78"/>
      <c r="IL37" s="81">
        <f>HO37*IA36</f>
        <v>0</v>
      </c>
      <c r="IM37" s="79"/>
      <c r="IN37" s="79"/>
      <c r="IO37" s="79"/>
      <c r="IP37" s="79"/>
      <c r="IQ37" s="79"/>
      <c r="IR37" s="63"/>
    </row>
    <row r="38" spans="1:252" ht="16.5" customHeight="1" x14ac:dyDescent="0.2">
      <c r="A38" s="380"/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1"/>
      <c r="X38" s="90"/>
      <c r="Y38" s="91"/>
      <c r="Z38" s="91"/>
      <c r="AA38" s="91"/>
      <c r="AB38" s="91"/>
      <c r="AC38" s="92"/>
      <c r="AD38" s="76"/>
      <c r="AE38" s="77"/>
      <c r="AF38" s="77"/>
      <c r="AG38" s="77"/>
      <c r="AH38" s="77"/>
      <c r="AI38" s="77"/>
      <c r="AJ38" s="78"/>
      <c r="AK38" s="76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8"/>
      <c r="AW38" s="76"/>
      <c r="AX38" s="77"/>
      <c r="AY38" s="77"/>
      <c r="AZ38" s="77"/>
      <c r="BA38" s="77"/>
      <c r="BB38" s="78"/>
      <c r="BC38" s="299">
        <f>AD38+AQ38</f>
        <v>0</v>
      </c>
      <c r="BD38" s="300"/>
      <c r="BE38" s="300"/>
      <c r="BF38" s="300"/>
      <c r="BG38" s="300"/>
      <c r="BH38" s="301"/>
      <c r="BI38" s="299">
        <f>AK38+AW38</f>
        <v>0</v>
      </c>
      <c r="BJ38" s="300"/>
      <c r="BK38" s="300"/>
      <c r="BL38" s="300"/>
      <c r="BM38" s="300"/>
      <c r="BN38" s="301"/>
      <c r="BO38" s="302"/>
      <c r="BP38" s="303"/>
      <c r="BQ38" s="303"/>
      <c r="BR38" s="303"/>
      <c r="BS38" s="303"/>
      <c r="BT38" s="304"/>
      <c r="BU38" s="302"/>
      <c r="BV38" s="303"/>
      <c r="BW38" s="303"/>
      <c r="BX38" s="303"/>
      <c r="BY38" s="304"/>
      <c r="BZ38" s="66"/>
      <c r="CA38" s="76"/>
      <c r="CB38" s="77"/>
      <c r="CC38" s="77"/>
      <c r="CD38" s="77"/>
      <c r="CE38" s="77"/>
      <c r="CF38" s="78"/>
      <c r="CG38" s="102"/>
      <c r="CH38" s="79"/>
      <c r="CI38" s="79"/>
      <c r="CJ38" s="79"/>
      <c r="CK38" s="79"/>
      <c r="CL38" s="80"/>
      <c r="CM38" s="90"/>
      <c r="CN38" s="91"/>
      <c r="CO38" s="91"/>
      <c r="CP38" s="92"/>
      <c r="CQ38" s="67"/>
      <c r="CR38" s="67"/>
      <c r="CS38" s="76"/>
      <c r="CT38" s="77"/>
      <c r="CU38" s="77"/>
      <c r="CV38" s="77"/>
      <c r="CW38" s="77"/>
      <c r="CX38" s="78"/>
      <c r="CY38" s="76"/>
      <c r="CZ38" s="77"/>
      <c r="DA38" s="77"/>
      <c r="DB38" s="77"/>
      <c r="DC38" s="77"/>
      <c r="DD38" s="78"/>
      <c r="DE38" s="76"/>
      <c r="DF38" s="77"/>
      <c r="DG38" s="77"/>
      <c r="DH38" s="77"/>
      <c r="DI38" s="77"/>
      <c r="DJ38" s="78"/>
      <c r="DK38" s="76"/>
      <c r="DL38" s="77"/>
      <c r="DM38" s="77"/>
      <c r="DN38" s="77"/>
      <c r="DO38" s="77"/>
      <c r="DP38" s="78"/>
      <c r="DQ38" s="76"/>
      <c r="DR38" s="77"/>
      <c r="DS38" s="77"/>
      <c r="DT38" s="77"/>
      <c r="DU38" s="77"/>
      <c r="DV38" s="78"/>
      <c r="DW38" s="76"/>
      <c r="DX38" s="77"/>
      <c r="DY38" s="77"/>
      <c r="DZ38" s="77"/>
      <c r="EA38" s="77"/>
      <c r="EB38" s="78"/>
      <c r="EC38" s="102"/>
      <c r="ED38" s="79"/>
      <c r="EE38" s="79"/>
      <c r="EF38" s="79"/>
      <c r="EG38" s="79"/>
      <c r="EH38" s="80"/>
      <c r="EI38" s="332">
        <v>0</v>
      </c>
      <c r="EJ38" s="333"/>
      <c r="EK38" s="333"/>
      <c r="EL38" s="333"/>
      <c r="EM38" s="333"/>
      <c r="EN38" s="334"/>
      <c r="EO38" s="107"/>
      <c r="EP38" s="108"/>
      <c r="EQ38" s="108"/>
      <c r="ER38" s="108"/>
      <c r="ES38" s="108"/>
      <c r="ET38" s="109"/>
      <c r="EU38" s="107"/>
      <c r="EV38" s="108"/>
      <c r="EW38" s="108"/>
      <c r="EX38" s="108"/>
      <c r="EY38" s="108"/>
      <c r="EZ38" s="109"/>
      <c r="FA38" s="122"/>
      <c r="FB38" s="122"/>
      <c r="FC38" s="122"/>
      <c r="FD38" s="122"/>
      <c r="FE38" s="122"/>
      <c r="FF38" s="122"/>
      <c r="FG38" s="102"/>
      <c r="FH38" s="79"/>
      <c r="FI38" s="79"/>
      <c r="FJ38" s="79"/>
      <c r="FK38" s="79"/>
      <c r="FL38" s="80"/>
      <c r="FM38" s="90"/>
      <c r="FN38" s="91"/>
      <c r="FO38" s="91"/>
      <c r="FP38" s="91"/>
      <c r="FQ38" s="91"/>
      <c r="FR38" s="92"/>
      <c r="FS38" s="76"/>
      <c r="FT38" s="77"/>
      <c r="FU38" s="77"/>
      <c r="FV38" s="77"/>
      <c r="FW38" s="77"/>
      <c r="FX38" s="78"/>
      <c r="FY38" s="76"/>
      <c r="FZ38" s="77"/>
      <c r="GA38" s="77"/>
      <c r="GB38" s="77"/>
      <c r="GC38" s="77"/>
      <c r="GD38" s="78"/>
      <c r="GE38" s="76"/>
      <c r="GF38" s="77"/>
      <c r="GG38" s="77"/>
      <c r="GH38" s="77"/>
      <c r="GI38" s="77"/>
      <c r="GJ38" s="78"/>
      <c r="GK38" s="76"/>
      <c r="GL38" s="77"/>
      <c r="GM38" s="77"/>
      <c r="GN38" s="77"/>
      <c r="GO38" s="77"/>
      <c r="GP38" s="78"/>
      <c r="GQ38" s="76"/>
      <c r="GR38" s="77"/>
      <c r="GS38" s="77"/>
      <c r="GT38" s="77"/>
      <c r="GU38" s="77"/>
      <c r="GV38" s="78"/>
      <c r="GW38" s="76"/>
      <c r="GX38" s="77"/>
      <c r="GY38" s="77"/>
      <c r="GZ38" s="77"/>
      <c r="HA38" s="77"/>
      <c r="HB38" s="78"/>
      <c r="HC38" s="102"/>
      <c r="HD38" s="79"/>
      <c r="HE38" s="79"/>
      <c r="HF38" s="79"/>
      <c r="HG38" s="79"/>
      <c r="HH38" s="80"/>
      <c r="HI38" s="76"/>
      <c r="HJ38" s="77"/>
      <c r="HK38" s="77"/>
      <c r="HL38" s="77"/>
      <c r="HM38" s="77"/>
      <c r="HN38" s="78"/>
      <c r="HO38" s="102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80"/>
      <c r="IA38" s="76"/>
      <c r="IB38" s="77"/>
      <c r="IC38" s="77"/>
      <c r="ID38" s="77"/>
      <c r="IE38" s="77"/>
      <c r="IF38" s="77"/>
      <c r="IG38" s="77"/>
      <c r="IH38" s="77"/>
      <c r="II38" s="77"/>
      <c r="IJ38" s="77"/>
      <c r="IK38" s="78"/>
      <c r="IL38" s="102"/>
      <c r="IM38" s="79"/>
      <c r="IN38" s="79"/>
      <c r="IO38" s="79"/>
      <c r="IP38" s="79"/>
      <c r="IQ38" s="79"/>
      <c r="IR38" s="63"/>
    </row>
    <row r="39" spans="1:252" ht="16.5" customHeight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90"/>
      <c r="Y39" s="91"/>
      <c r="Z39" s="91"/>
      <c r="AA39" s="91"/>
      <c r="AB39" s="91"/>
      <c r="AC39" s="92"/>
      <c r="AD39" s="76"/>
      <c r="AE39" s="77"/>
      <c r="AF39" s="77"/>
      <c r="AG39" s="77"/>
      <c r="AH39" s="77"/>
      <c r="AI39" s="77"/>
      <c r="AJ39" s="78"/>
      <c r="AK39" s="76"/>
      <c r="AL39" s="77"/>
      <c r="AM39" s="77"/>
      <c r="AN39" s="77"/>
      <c r="AO39" s="77"/>
      <c r="AP39" s="78"/>
      <c r="AQ39" s="76"/>
      <c r="AR39" s="77"/>
      <c r="AS39" s="77"/>
      <c r="AT39" s="77"/>
      <c r="AU39" s="77"/>
      <c r="AV39" s="78"/>
      <c r="AW39" s="76"/>
      <c r="AX39" s="77"/>
      <c r="AY39" s="77"/>
      <c r="AZ39" s="77"/>
      <c r="BA39" s="77"/>
      <c r="BB39" s="78"/>
      <c r="BC39" s="102">
        <v>0</v>
      </c>
      <c r="BD39" s="79"/>
      <c r="BE39" s="79"/>
      <c r="BF39" s="79"/>
      <c r="BG39" s="79"/>
      <c r="BH39" s="80"/>
      <c r="BI39" s="102">
        <v>0</v>
      </c>
      <c r="BJ39" s="79"/>
      <c r="BK39" s="79"/>
      <c r="BL39" s="79"/>
      <c r="BM39" s="79"/>
      <c r="BN39" s="80"/>
      <c r="BO39" s="76"/>
      <c r="BP39" s="77"/>
      <c r="BQ39" s="77"/>
      <c r="BR39" s="77"/>
      <c r="BS39" s="77"/>
      <c r="BT39" s="78"/>
      <c r="BU39" s="76"/>
      <c r="BV39" s="77"/>
      <c r="BW39" s="77"/>
      <c r="BX39" s="77"/>
      <c r="BY39" s="78"/>
      <c r="BZ39" s="66"/>
      <c r="CA39" s="76"/>
      <c r="CB39" s="77"/>
      <c r="CC39" s="77"/>
      <c r="CD39" s="77"/>
      <c r="CE39" s="77"/>
      <c r="CF39" s="78"/>
      <c r="CG39" s="81">
        <f>(BO39+BU39)*IA38</f>
        <v>0</v>
      </c>
      <c r="CH39" s="82"/>
      <c r="CI39" s="82"/>
      <c r="CJ39" s="82"/>
      <c r="CK39" s="82"/>
      <c r="CL39" s="83"/>
      <c r="CM39" s="90"/>
      <c r="CN39" s="91"/>
      <c r="CO39" s="91"/>
      <c r="CP39" s="92"/>
      <c r="CQ39" s="67"/>
      <c r="CR39" s="67"/>
      <c r="CS39" s="76"/>
      <c r="CT39" s="77"/>
      <c r="CU39" s="77"/>
      <c r="CV39" s="77"/>
      <c r="CW39" s="77"/>
      <c r="CX39" s="78"/>
      <c r="CY39" s="76"/>
      <c r="CZ39" s="77"/>
      <c r="DA39" s="77"/>
      <c r="DB39" s="77"/>
      <c r="DC39" s="77"/>
      <c r="DD39" s="78"/>
      <c r="DE39" s="76"/>
      <c r="DF39" s="77"/>
      <c r="DG39" s="77"/>
      <c r="DH39" s="77"/>
      <c r="DI39" s="77"/>
      <c r="DJ39" s="78"/>
      <c r="DK39" s="76"/>
      <c r="DL39" s="77"/>
      <c r="DM39" s="77"/>
      <c r="DN39" s="77"/>
      <c r="DO39" s="77"/>
      <c r="DP39" s="78"/>
      <c r="DQ39" s="76"/>
      <c r="DR39" s="77"/>
      <c r="DS39" s="77"/>
      <c r="DT39" s="77"/>
      <c r="DU39" s="77"/>
      <c r="DV39" s="78"/>
      <c r="DW39" s="76"/>
      <c r="DX39" s="77"/>
      <c r="DY39" s="77"/>
      <c r="DZ39" s="77"/>
      <c r="EA39" s="77"/>
      <c r="EB39" s="78"/>
      <c r="EC39" s="102">
        <v>0</v>
      </c>
      <c r="ED39" s="79"/>
      <c r="EE39" s="79"/>
      <c r="EF39" s="79"/>
      <c r="EG39" s="79"/>
      <c r="EH39" s="80"/>
      <c r="EI39" s="332">
        <v>0</v>
      </c>
      <c r="EJ39" s="333"/>
      <c r="EK39" s="333"/>
      <c r="EL39" s="333"/>
      <c r="EM39" s="333"/>
      <c r="EN39" s="334"/>
      <c r="EO39" s="87"/>
      <c r="EP39" s="88"/>
      <c r="EQ39" s="88"/>
      <c r="ER39" s="88"/>
      <c r="ES39" s="88"/>
      <c r="ET39" s="89"/>
      <c r="EU39" s="87"/>
      <c r="EV39" s="88"/>
      <c r="EW39" s="88"/>
      <c r="EX39" s="88"/>
      <c r="EY39" s="88"/>
      <c r="EZ39" s="89"/>
      <c r="FA39" s="322"/>
      <c r="FB39" s="322"/>
      <c r="FC39" s="322"/>
      <c r="FD39" s="322"/>
      <c r="FE39" s="322"/>
      <c r="FF39" s="322"/>
      <c r="FG39" s="81">
        <f>(EO39+EU39+FA39+FE39)*IA38</f>
        <v>0</v>
      </c>
      <c r="FH39" s="82"/>
      <c r="FI39" s="82"/>
      <c r="FJ39" s="82"/>
      <c r="FK39" s="82"/>
      <c r="FL39" s="83"/>
      <c r="FM39" s="87"/>
      <c r="FN39" s="88"/>
      <c r="FO39" s="88"/>
      <c r="FP39" s="88"/>
      <c r="FQ39" s="88"/>
      <c r="FR39" s="89"/>
      <c r="FS39" s="87"/>
      <c r="FT39" s="88"/>
      <c r="FU39" s="88"/>
      <c r="FV39" s="88"/>
      <c r="FW39" s="88"/>
      <c r="FX39" s="89"/>
      <c r="FY39" s="76"/>
      <c r="FZ39" s="77"/>
      <c r="GA39" s="77"/>
      <c r="GB39" s="77"/>
      <c r="GC39" s="77"/>
      <c r="GD39" s="78"/>
      <c r="GE39" s="76"/>
      <c r="GF39" s="77"/>
      <c r="GG39" s="77"/>
      <c r="GH39" s="77"/>
      <c r="GI39" s="77"/>
      <c r="GJ39" s="78"/>
      <c r="GK39" s="76"/>
      <c r="GL39" s="77"/>
      <c r="GM39" s="77"/>
      <c r="GN39" s="77"/>
      <c r="GO39" s="77"/>
      <c r="GP39" s="78"/>
      <c r="GQ39" s="76"/>
      <c r="GR39" s="77"/>
      <c r="GS39" s="77"/>
      <c r="GT39" s="77"/>
      <c r="GU39" s="77"/>
      <c r="GV39" s="78"/>
      <c r="GW39" s="76"/>
      <c r="GX39" s="77"/>
      <c r="GY39" s="77"/>
      <c r="GZ39" s="77"/>
      <c r="HA39" s="77"/>
      <c r="HB39" s="78"/>
      <c r="HC39" s="81">
        <f>(FM39+FS39)*IA38</f>
        <v>0</v>
      </c>
      <c r="HD39" s="82"/>
      <c r="HE39" s="82"/>
      <c r="HF39" s="82"/>
      <c r="HG39" s="82"/>
      <c r="HH39" s="83"/>
      <c r="HI39" s="76"/>
      <c r="HJ39" s="77"/>
      <c r="HK39" s="77"/>
      <c r="HL39" s="77"/>
      <c r="HM39" s="77"/>
      <c r="HN39" s="78"/>
      <c r="HO39" s="93">
        <f>'воспитанники 2'!HO39:HZ39+приходящие2!HO39+сотрудники2!HO39+началка2!HO39</f>
        <v>0</v>
      </c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5"/>
      <c r="IA39" s="76"/>
      <c r="IB39" s="77"/>
      <c r="IC39" s="77"/>
      <c r="ID39" s="77"/>
      <c r="IE39" s="77"/>
      <c r="IF39" s="77"/>
      <c r="IG39" s="77"/>
      <c r="IH39" s="77"/>
      <c r="II39" s="77"/>
      <c r="IJ39" s="77"/>
      <c r="IK39" s="78"/>
      <c r="IL39" s="81">
        <f>HO39*IA38</f>
        <v>0</v>
      </c>
      <c r="IM39" s="79"/>
      <c r="IN39" s="79"/>
      <c r="IO39" s="79"/>
      <c r="IP39" s="79"/>
      <c r="IQ39" s="79"/>
      <c r="IR39" s="63"/>
    </row>
    <row r="40" spans="1:252" ht="16.5" customHeight="1" x14ac:dyDescent="0.2">
      <c r="A40" s="380" t="s">
        <v>99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1"/>
      <c r="X40" s="90"/>
      <c r="Y40" s="91"/>
      <c r="Z40" s="91"/>
      <c r="AA40" s="91"/>
      <c r="AB40" s="91"/>
      <c r="AC40" s="92"/>
      <c r="AD40" s="76"/>
      <c r="AE40" s="77"/>
      <c r="AF40" s="77"/>
      <c r="AG40" s="77"/>
      <c r="AH40" s="77"/>
      <c r="AI40" s="77"/>
      <c r="AJ40" s="78"/>
      <c r="AK40" s="76"/>
      <c r="AL40" s="77"/>
      <c r="AM40" s="77"/>
      <c r="AN40" s="77"/>
      <c r="AO40" s="77"/>
      <c r="AP40" s="78"/>
      <c r="AQ40" s="76"/>
      <c r="AR40" s="77"/>
      <c r="AS40" s="77"/>
      <c r="AT40" s="77"/>
      <c r="AU40" s="77"/>
      <c r="AV40" s="78"/>
      <c r="AW40" s="76"/>
      <c r="AX40" s="77"/>
      <c r="AY40" s="77"/>
      <c r="AZ40" s="77"/>
      <c r="BA40" s="77"/>
      <c r="BB40" s="78"/>
      <c r="BC40" s="299">
        <f>AD40+AQ40</f>
        <v>0</v>
      </c>
      <c r="BD40" s="300"/>
      <c r="BE40" s="300"/>
      <c r="BF40" s="300"/>
      <c r="BG40" s="300"/>
      <c r="BH40" s="301"/>
      <c r="BI40" s="299">
        <f>AK40+AW40</f>
        <v>0</v>
      </c>
      <c r="BJ40" s="300"/>
      <c r="BK40" s="300"/>
      <c r="BL40" s="300"/>
      <c r="BM40" s="300"/>
      <c r="BN40" s="301"/>
      <c r="BO40" s="76"/>
      <c r="BP40" s="77"/>
      <c r="BQ40" s="77"/>
      <c r="BR40" s="77"/>
      <c r="BS40" s="77"/>
      <c r="BT40" s="78"/>
      <c r="BU40" s="76"/>
      <c r="BV40" s="77"/>
      <c r="BW40" s="77"/>
      <c r="BX40" s="77"/>
      <c r="BY40" s="78"/>
      <c r="BZ40" s="66"/>
      <c r="CA40" s="76"/>
      <c r="CB40" s="77"/>
      <c r="CC40" s="77"/>
      <c r="CD40" s="77"/>
      <c r="CE40" s="77"/>
      <c r="CF40" s="78"/>
      <c r="CG40" s="102"/>
      <c r="CH40" s="79"/>
      <c r="CI40" s="79"/>
      <c r="CJ40" s="79"/>
      <c r="CK40" s="79"/>
      <c r="CL40" s="80"/>
      <c r="CM40" s="84"/>
      <c r="CN40" s="85"/>
      <c r="CO40" s="85"/>
      <c r="CP40" s="86"/>
      <c r="CQ40" s="67"/>
      <c r="CR40" s="67"/>
      <c r="CS40" s="76"/>
      <c r="CT40" s="77"/>
      <c r="CU40" s="77"/>
      <c r="CV40" s="77"/>
      <c r="CW40" s="77"/>
      <c r="CX40" s="78"/>
      <c r="CY40" s="76"/>
      <c r="CZ40" s="77"/>
      <c r="DA40" s="77"/>
      <c r="DB40" s="77"/>
      <c r="DC40" s="77"/>
      <c r="DD40" s="78"/>
      <c r="DE40" s="76"/>
      <c r="DF40" s="77"/>
      <c r="DG40" s="77"/>
      <c r="DH40" s="77"/>
      <c r="DI40" s="77"/>
      <c r="DJ40" s="78"/>
      <c r="DK40" s="76"/>
      <c r="DL40" s="77"/>
      <c r="DM40" s="77"/>
      <c r="DN40" s="77"/>
      <c r="DO40" s="77"/>
      <c r="DP40" s="78"/>
      <c r="DQ40" s="76"/>
      <c r="DR40" s="77"/>
      <c r="DS40" s="77"/>
      <c r="DT40" s="77"/>
      <c r="DU40" s="77"/>
      <c r="DV40" s="78"/>
      <c r="DW40" s="76"/>
      <c r="DX40" s="77"/>
      <c r="DY40" s="77"/>
      <c r="DZ40" s="77"/>
      <c r="EA40" s="77"/>
      <c r="EB40" s="78"/>
      <c r="EC40" s="102"/>
      <c r="ED40" s="79"/>
      <c r="EE40" s="79"/>
      <c r="EF40" s="79"/>
      <c r="EG40" s="79"/>
      <c r="EH40" s="80"/>
      <c r="EI40" s="317">
        <f>CM40+CS40+CY40+DE40+DK40+DQ40</f>
        <v>0</v>
      </c>
      <c r="EJ40" s="333"/>
      <c r="EK40" s="333"/>
      <c r="EL40" s="333"/>
      <c r="EM40" s="333"/>
      <c r="EN40" s="334"/>
      <c r="EO40" s="76"/>
      <c r="EP40" s="77"/>
      <c r="EQ40" s="77"/>
      <c r="ER40" s="77"/>
      <c r="ES40" s="77"/>
      <c r="ET40" s="78"/>
      <c r="EU40" s="76"/>
      <c r="EV40" s="77"/>
      <c r="EW40" s="77"/>
      <c r="EX40" s="77"/>
      <c r="EY40" s="77"/>
      <c r="EZ40" s="78"/>
      <c r="FA40" s="122"/>
      <c r="FB40" s="122"/>
      <c r="FC40" s="122"/>
      <c r="FD40" s="122"/>
      <c r="FE40" s="122"/>
      <c r="FF40" s="122"/>
      <c r="FG40" s="102"/>
      <c r="FH40" s="79"/>
      <c r="FI40" s="79"/>
      <c r="FJ40" s="79"/>
      <c r="FK40" s="79"/>
      <c r="FL40" s="80"/>
      <c r="FM40" s="84"/>
      <c r="FN40" s="85"/>
      <c r="FO40" s="85"/>
      <c r="FP40" s="85"/>
      <c r="FQ40" s="85"/>
      <c r="FR40" s="86"/>
      <c r="FS40" s="302"/>
      <c r="FT40" s="303"/>
      <c r="FU40" s="303"/>
      <c r="FV40" s="303"/>
      <c r="FW40" s="303"/>
      <c r="FX40" s="304"/>
      <c r="FY40" s="76"/>
      <c r="FZ40" s="77"/>
      <c r="GA40" s="77"/>
      <c r="GB40" s="77"/>
      <c r="GC40" s="77"/>
      <c r="GD40" s="78"/>
      <c r="GE40" s="76"/>
      <c r="GF40" s="77"/>
      <c r="GG40" s="77"/>
      <c r="GH40" s="77"/>
      <c r="GI40" s="77"/>
      <c r="GJ40" s="78"/>
      <c r="GK40" s="76"/>
      <c r="GL40" s="77"/>
      <c r="GM40" s="77"/>
      <c r="GN40" s="77"/>
      <c r="GO40" s="77"/>
      <c r="GP40" s="78"/>
      <c r="GQ40" s="76"/>
      <c r="GR40" s="77"/>
      <c r="GS40" s="77"/>
      <c r="GT40" s="77"/>
      <c r="GU40" s="77"/>
      <c r="GV40" s="78"/>
      <c r="GW40" s="76"/>
      <c r="GX40" s="77"/>
      <c r="GY40" s="77"/>
      <c r="GZ40" s="77"/>
      <c r="HA40" s="77"/>
      <c r="HB40" s="78"/>
      <c r="HC40" s="102"/>
      <c r="HD40" s="79"/>
      <c r="HE40" s="79"/>
      <c r="HF40" s="79"/>
      <c r="HG40" s="79"/>
      <c r="HH40" s="80"/>
      <c r="HI40" s="90"/>
      <c r="HJ40" s="91"/>
      <c r="HK40" s="91"/>
      <c r="HL40" s="91"/>
      <c r="HM40" s="91"/>
      <c r="HN40" s="92"/>
      <c r="HO40" s="102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80"/>
      <c r="IA40" s="76"/>
      <c r="IB40" s="77"/>
      <c r="IC40" s="77"/>
      <c r="ID40" s="77"/>
      <c r="IE40" s="77"/>
      <c r="IF40" s="77"/>
      <c r="IG40" s="77"/>
      <c r="IH40" s="77"/>
      <c r="II40" s="77"/>
      <c r="IJ40" s="77"/>
      <c r="IK40" s="78"/>
      <c r="IL40" s="102"/>
      <c r="IM40" s="79"/>
      <c r="IN40" s="79"/>
      <c r="IO40" s="79"/>
      <c r="IP40" s="79"/>
      <c r="IQ40" s="79"/>
      <c r="IR40" s="80"/>
    </row>
    <row r="41" spans="1:252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1"/>
      <c r="X41" s="90"/>
      <c r="Y41" s="91"/>
      <c r="Z41" s="91"/>
      <c r="AA41" s="91"/>
      <c r="AB41" s="91"/>
      <c r="AC41" s="92"/>
      <c r="AD41" s="76"/>
      <c r="AE41" s="77"/>
      <c r="AF41" s="77"/>
      <c r="AG41" s="77"/>
      <c r="AH41" s="77"/>
      <c r="AI41" s="77"/>
      <c r="AJ41" s="78"/>
      <c r="AK41" s="76"/>
      <c r="AL41" s="77"/>
      <c r="AM41" s="77"/>
      <c r="AN41" s="77"/>
      <c r="AO41" s="77"/>
      <c r="AP41" s="78"/>
      <c r="AQ41" s="76"/>
      <c r="AR41" s="77"/>
      <c r="AS41" s="77"/>
      <c r="AT41" s="77"/>
      <c r="AU41" s="77"/>
      <c r="AV41" s="78"/>
      <c r="AW41" s="76"/>
      <c r="AX41" s="77"/>
      <c r="AY41" s="77"/>
      <c r="AZ41" s="77"/>
      <c r="BA41" s="77"/>
      <c r="BB41" s="78"/>
      <c r="BC41" s="102">
        <v>0</v>
      </c>
      <c r="BD41" s="79"/>
      <c r="BE41" s="79"/>
      <c r="BF41" s="79"/>
      <c r="BG41" s="79"/>
      <c r="BH41" s="80"/>
      <c r="BI41" s="102">
        <v>0</v>
      </c>
      <c r="BJ41" s="79"/>
      <c r="BK41" s="79"/>
      <c r="BL41" s="79"/>
      <c r="BM41" s="79"/>
      <c r="BN41" s="80"/>
      <c r="BO41" s="76"/>
      <c r="BP41" s="77"/>
      <c r="BQ41" s="77"/>
      <c r="BR41" s="77"/>
      <c r="BS41" s="77"/>
      <c r="BT41" s="78"/>
      <c r="BU41" s="76"/>
      <c r="BV41" s="77"/>
      <c r="BW41" s="77"/>
      <c r="BX41" s="77"/>
      <c r="BY41" s="78"/>
      <c r="BZ41" s="66"/>
      <c r="CA41" s="76"/>
      <c r="CB41" s="77"/>
      <c r="CC41" s="77"/>
      <c r="CD41" s="77"/>
      <c r="CE41" s="77"/>
      <c r="CF41" s="78"/>
      <c r="CG41" s="102">
        <v>0</v>
      </c>
      <c r="CH41" s="79"/>
      <c r="CI41" s="79"/>
      <c r="CJ41" s="79"/>
      <c r="CK41" s="79"/>
      <c r="CL41" s="80"/>
      <c r="CM41" s="87"/>
      <c r="CN41" s="88"/>
      <c r="CO41" s="88"/>
      <c r="CP41" s="89"/>
      <c r="CQ41" s="67"/>
      <c r="CR41" s="67"/>
      <c r="CS41" s="76"/>
      <c r="CT41" s="77"/>
      <c r="CU41" s="77"/>
      <c r="CV41" s="77"/>
      <c r="CW41" s="77"/>
      <c r="CX41" s="78"/>
      <c r="CY41" s="76"/>
      <c r="CZ41" s="77"/>
      <c r="DA41" s="77"/>
      <c r="DB41" s="77"/>
      <c r="DC41" s="77"/>
      <c r="DD41" s="78"/>
      <c r="DE41" s="76"/>
      <c r="DF41" s="77"/>
      <c r="DG41" s="77"/>
      <c r="DH41" s="77"/>
      <c r="DI41" s="77"/>
      <c r="DJ41" s="78"/>
      <c r="DK41" s="76"/>
      <c r="DL41" s="77"/>
      <c r="DM41" s="77"/>
      <c r="DN41" s="77"/>
      <c r="DO41" s="77"/>
      <c r="DP41" s="78"/>
      <c r="DQ41" s="76"/>
      <c r="DR41" s="77"/>
      <c r="DS41" s="77"/>
      <c r="DT41" s="77"/>
      <c r="DU41" s="77"/>
      <c r="DV41" s="78"/>
      <c r="DW41" s="76"/>
      <c r="DX41" s="77"/>
      <c r="DY41" s="77"/>
      <c r="DZ41" s="77"/>
      <c r="EA41" s="77"/>
      <c r="EB41" s="78"/>
      <c r="EC41" s="93">
        <f>CM41+CS41+CY41+DE41+DK41</f>
        <v>0</v>
      </c>
      <c r="ED41" s="79"/>
      <c r="EE41" s="79"/>
      <c r="EF41" s="79"/>
      <c r="EG41" s="79"/>
      <c r="EH41" s="80"/>
      <c r="EI41" s="81">
        <f>EC41*IA40</f>
        <v>0</v>
      </c>
      <c r="EJ41" s="82"/>
      <c r="EK41" s="82"/>
      <c r="EL41" s="82"/>
      <c r="EM41" s="82"/>
      <c r="EN41" s="83"/>
      <c r="EO41" s="76"/>
      <c r="EP41" s="77"/>
      <c r="EQ41" s="77"/>
      <c r="ER41" s="77"/>
      <c r="ES41" s="77"/>
      <c r="ET41" s="78"/>
      <c r="EU41" s="76"/>
      <c r="EV41" s="77"/>
      <c r="EW41" s="77"/>
      <c r="EX41" s="77"/>
      <c r="EY41" s="77"/>
      <c r="EZ41" s="78"/>
      <c r="FA41" s="322"/>
      <c r="FB41" s="322"/>
      <c r="FC41" s="322"/>
      <c r="FD41" s="322"/>
      <c r="FE41" s="322"/>
      <c r="FF41" s="322"/>
      <c r="FG41" s="102">
        <v>0</v>
      </c>
      <c r="FH41" s="79"/>
      <c r="FI41" s="79"/>
      <c r="FJ41" s="79"/>
      <c r="FK41" s="79"/>
      <c r="FL41" s="80"/>
      <c r="FM41" s="87"/>
      <c r="FN41" s="88"/>
      <c r="FO41" s="88"/>
      <c r="FP41" s="88"/>
      <c r="FQ41" s="88"/>
      <c r="FR41" s="89"/>
      <c r="FS41" s="87"/>
      <c r="FT41" s="88"/>
      <c r="FU41" s="88"/>
      <c r="FV41" s="88"/>
      <c r="FW41" s="88"/>
      <c r="FX41" s="89"/>
      <c r="FY41" s="76"/>
      <c r="FZ41" s="77"/>
      <c r="GA41" s="77"/>
      <c r="GB41" s="77"/>
      <c r="GC41" s="77"/>
      <c r="GD41" s="78"/>
      <c r="GE41" s="76"/>
      <c r="GF41" s="77"/>
      <c r="GG41" s="77"/>
      <c r="GH41" s="77"/>
      <c r="GI41" s="77"/>
      <c r="GJ41" s="78"/>
      <c r="GK41" s="76"/>
      <c r="GL41" s="77"/>
      <c r="GM41" s="77"/>
      <c r="GN41" s="77"/>
      <c r="GO41" s="77"/>
      <c r="GP41" s="78"/>
      <c r="GQ41" s="76"/>
      <c r="GR41" s="77"/>
      <c r="GS41" s="77"/>
      <c r="GT41" s="77"/>
      <c r="GU41" s="77"/>
      <c r="GV41" s="78"/>
      <c r="GW41" s="76"/>
      <c r="GX41" s="77"/>
      <c r="GY41" s="77"/>
      <c r="GZ41" s="77"/>
      <c r="HA41" s="77"/>
      <c r="HB41" s="78"/>
      <c r="HC41" s="81">
        <f>(FM41+FS41)*IA40</f>
        <v>0</v>
      </c>
      <c r="HD41" s="82"/>
      <c r="HE41" s="82"/>
      <c r="HF41" s="82"/>
      <c r="HG41" s="82"/>
      <c r="HH41" s="83"/>
      <c r="HI41" s="76"/>
      <c r="HJ41" s="77"/>
      <c r="HK41" s="77"/>
      <c r="HL41" s="77"/>
      <c r="HM41" s="77"/>
      <c r="HN41" s="78"/>
      <c r="HO41" s="93">
        <f>'воспитанники 2'!HO41:HZ41+приходящие2!HO41+сотрудники2!HO41+началка2!HO41</f>
        <v>6.4599999999999991</v>
      </c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5"/>
      <c r="IA41" s="76"/>
      <c r="IB41" s="77"/>
      <c r="IC41" s="77"/>
      <c r="ID41" s="77"/>
      <c r="IE41" s="77"/>
      <c r="IF41" s="77"/>
      <c r="IG41" s="77"/>
      <c r="IH41" s="77"/>
      <c r="II41" s="77"/>
      <c r="IJ41" s="77"/>
      <c r="IK41" s="78"/>
      <c r="IL41" s="81">
        <f>HO41*IA40</f>
        <v>0</v>
      </c>
      <c r="IM41" s="82"/>
      <c r="IN41" s="82"/>
      <c r="IO41" s="82"/>
      <c r="IP41" s="82"/>
      <c r="IQ41" s="82"/>
      <c r="IR41" s="63"/>
    </row>
    <row r="42" spans="1:252" ht="16.5" customHeight="1" x14ac:dyDescent="0.2">
      <c r="A42" s="382" t="s">
        <v>182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3"/>
      <c r="X42" s="90"/>
      <c r="Y42" s="91"/>
      <c r="Z42" s="91"/>
      <c r="AA42" s="91"/>
      <c r="AB42" s="91"/>
      <c r="AC42" s="92"/>
      <c r="AD42" s="76"/>
      <c r="AE42" s="77"/>
      <c r="AF42" s="77"/>
      <c r="AG42" s="77"/>
      <c r="AH42" s="77"/>
      <c r="AI42" s="77"/>
      <c r="AJ42" s="78"/>
      <c r="AK42" s="76"/>
      <c r="AL42" s="77"/>
      <c r="AM42" s="77"/>
      <c r="AN42" s="77"/>
      <c r="AO42" s="77"/>
      <c r="AP42" s="78"/>
      <c r="AQ42" s="76"/>
      <c r="AR42" s="77"/>
      <c r="AS42" s="77"/>
      <c r="AT42" s="77"/>
      <c r="AU42" s="77"/>
      <c r="AV42" s="78"/>
      <c r="AW42" s="76"/>
      <c r="AX42" s="77"/>
      <c r="AY42" s="77"/>
      <c r="AZ42" s="77"/>
      <c r="BA42" s="77"/>
      <c r="BB42" s="78"/>
      <c r="BC42" s="299">
        <f>AD42+AQ42</f>
        <v>0</v>
      </c>
      <c r="BD42" s="300"/>
      <c r="BE42" s="300"/>
      <c r="BF42" s="300"/>
      <c r="BG42" s="300"/>
      <c r="BH42" s="301"/>
      <c r="BI42" s="299">
        <f>AK42+AW42</f>
        <v>0</v>
      </c>
      <c r="BJ42" s="300"/>
      <c r="BK42" s="300"/>
      <c r="BL42" s="300"/>
      <c r="BM42" s="300"/>
      <c r="BN42" s="301"/>
      <c r="BO42" s="76"/>
      <c r="BP42" s="77"/>
      <c r="BQ42" s="77"/>
      <c r="BR42" s="77"/>
      <c r="BS42" s="77"/>
      <c r="BT42" s="78"/>
      <c r="BU42" s="76"/>
      <c r="BV42" s="77"/>
      <c r="BW42" s="77"/>
      <c r="BX42" s="77"/>
      <c r="BY42" s="78"/>
      <c r="BZ42" s="66"/>
      <c r="CA42" s="76"/>
      <c r="CB42" s="77"/>
      <c r="CC42" s="77"/>
      <c r="CD42" s="77"/>
      <c r="CE42" s="77"/>
      <c r="CF42" s="78"/>
      <c r="CG42" s="102"/>
      <c r="CH42" s="79"/>
      <c r="CI42" s="79"/>
      <c r="CJ42" s="79"/>
      <c r="CK42" s="79"/>
      <c r="CL42" s="80"/>
      <c r="CM42" s="335"/>
      <c r="CN42" s="336"/>
      <c r="CO42" s="336"/>
      <c r="CP42" s="337"/>
      <c r="CQ42" s="67"/>
      <c r="CR42" s="67"/>
      <c r="CS42" s="76"/>
      <c r="CT42" s="77"/>
      <c r="CU42" s="77"/>
      <c r="CV42" s="77"/>
      <c r="CW42" s="77"/>
      <c r="CX42" s="78"/>
      <c r="CY42" s="76"/>
      <c r="CZ42" s="77"/>
      <c r="DA42" s="77"/>
      <c r="DB42" s="77"/>
      <c r="DC42" s="77"/>
      <c r="DD42" s="78"/>
      <c r="DE42" s="76"/>
      <c r="DF42" s="77"/>
      <c r="DG42" s="77"/>
      <c r="DH42" s="77"/>
      <c r="DI42" s="77"/>
      <c r="DJ42" s="78"/>
      <c r="DK42" s="76"/>
      <c r="DL42" s="77"/>
      <c r="DM42" s="77"/>
      <c r="DN42" s="77"/>
      <c r="DO42" s="77"/>
      <c r="DP42" s="78"/>
      <c r="DQ42" s="76"/>
      <c r="DR42" s="77"/>
      <c r="DS42" s="77"/>
      <c r="DT42" s="77"/>
      <c r="DU42" s="77"/>
      <c r="DV42" s="78"/>
      <c r="DW42" s="76"/>
      <c r="DX42" s="77"/>
      <c r="DY42" s="77"/>
      <c r="DZ42" s="77"/>
      <c r="EA42" s="77"/>
      <c r="EB42" s="78"/>
      <c r="EC42" s="102"/>
      <c r="ED42" s="79"/>
      <c r="EE42" s="79"/>
      <c r="EF42" s="79"/>
      <c r="EG42" s="79"/>
      <c r="EH42" s="80"/>
      <c r="EI42" s="81">
        <f>CM42+CS42+CY42+DE42+DK42+DQ42</f>
        <v>0</v>
      </c>
      <c r="EJ42" s="82"/>
      <c r="EK42" s="82"/>
      <c r="EL42" s="82"/>
      <c r="EM42" s="82"/>
      <c r="EN42" s="83"/>
      <c r="EO42" s="76"/>
      <c r="EP42" s="77"/>
      <c r="EQ42" s="77"/>
      <c r="ER42" s="77"/>
      <c r="ES42" s="77"/>
      <c r="ET42" s="78"/>
      <c r="EU42" s="76"/>
      <c r="EV42" s="77"/>
      <c r="EW42" s="77"/>
      <c r="EX42" s="77"/>
      <c r="EY42" s="77"/>
      <c r="EZ42" s="78"/>
      <c r="FA42" s="122"/>
      <c r="FB42" s="122"/>
      <c r="FC42" s="122"/>
      <c r="FD42" s="122"/>
      <c r="FE42" s="122"/>
      <c r="FF42" s="122"/>
      <c r="FG42" s="102"/>
      <c r="FH42" s="79"/>
      <c r="FI42" s="79"/>
      <c r="FJ42" s="79"/>
      <c r="FK42" s="79"/>
      <c r="FL42" s="80"/>
      <c r="FM42" s="308"/>
      <c r="FN42" s="309"/>
      <c r="FO42" s="309"/>
      <c r="FP42" s="309"/>
      <c r="FQ42" s="309"/>
      <c r="FR42" s="310"/>
      <c r="FS42" s="326"/>
      <c r="FT42" s="327"/>
      <c r="FU42" s="327"/>
      <c r="FV42" s="327"/>
      <c r="FW42" s="327"/>
      <c r="FX42" s="328"/>
      <c r="FY42" s="76"/>
      <c r="FZ42" s="77"/>
      <c r="GA42" s="77"/>
      <c r="GB42" s="77"/>
      <c r="GC42" s="77"/>
      <c r="GD42" s="78"/>
      <c r="GE42" s="76"/>
      <c r="GF42" s="77"/>
      <c r="GG42" s="77"/>
      <c r="GH42" s="77"/>
      <c r="GI42" s="77"/>
      <c r="GJ42" s="78"/>
      <c r="GK42" s="76"/>
      <c r="GL42" s="77"/>
      <c r="GM42" s="77"/>
      <c r="GN42" s="77"/>
      <c r="GO42" s="77"/>
      <c r="GP42" s="78"/>
      <c r="GQ42" s="76"/>
      <c r="GR42" s="77"/>
      <c r="GS42" s="77"/>
      <c r="GT42" s="77"/>
      <c r="GU42" s="77"/>
      <c r="GV42" s="78"/>
      <c r="GW42" s="76"/>
      <c r="GX42" s="77"/>
      <c r="GY42" s="77"/>
      <c r="GZ42" s="77"/>
      <c r="HA42" s="77"/>
      <c r="HB42" s="78"/>
      <c r="HC42" s="102"/>
      <c r="HD42" s="79"/>
      <c r="HE42" s="79"/>
      <c r="HF42" s="79"/>
      <c r="HG42" s="79"/>
      <c r="HH42" s="80"/>
      <c r="HI42" s="76"/>
      <c r="HJ42" s="77"/>
      <c r="HK42" s="77"/>
      <c r="HL42" s="77"/>
      <c r="HM42" s="77"/>
      <c r="HN42" s="78"/>
      <c r="HO42" s="102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80"/>
      <c r="IA42" s="76"/>
      <c r="IB42" s="77"/>
      <c r="IC42" s="77"/>
      <c r="ID42" s="77"/>
      <c r="IE42" s="77"/>
      <c r="IF42" s="77"/>
      <c r="IG42" s="77"/>
      <c r="IH42" s="77"/>
      <c r="II42" s="77"/>
      <c r="IJ42" s="77"/>
      <c r="IK42" s="78"/>
      <c r="IL42" s="102"/>
      <c r="IM42" s="79"/>
      <c r="IN42" s="79"/>
      <c r="IO42" s="79"/>
      <c r="IP42" s="79"/>
      <c r="IQ42" s="79"/>
      <c r="IR42" s="63"/>
    </row>
    <row r="43" spans="1:252" ht="16.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1"/>
      <c r="X43" s="90"/>
      <c r="Y43" s="91"/>
      <c r="Z43" s="91"/>
      <c r="AA43" s="91"/>
      <c r="AB43" s="91"/>
      <c r="AC43" s="92"/>
      <c r="AD43" s="76"/>
      <c r="AE43" s="77"/>
      <c r="AF43" s="77"/>
      <c r="AG43" s="77"/>
      <c r="AH43" s="77"/>
      <c r="AI43" s="77"/>
      <c r="AJ43" s="78"/>
      <c r="AK43" s="76"/>
      <c r="AL43" s="77"/>
      <c r="AM43" s="77"/>
      <c r="AN43" s="77"/>
      <c r="AO43" s="77"/>
      <c r="AP43" s="78"/>
      <c r="AQ43" s="76"/>
      <c r="AR43" s="77"/>
      <c r="AS43" s="77"/>
      <c r="AT43" s="77"/>
      <c r="AU43" s="77"/>
      <c r="AV43" s="78"/>
      <c r="AW43" s="76"/>
      <c r="AX43" s="77"/>
      <c r="AY43" s="77"/>
      <c r="AZ43" s="77"/>
      <c r="BA43" s="77"/>
      <c r="BB43" s="78"/>
      <c r="BC43" s="102">
        <v>0</v>
      </c>
      <c r="BD43" s="79"/>
      <c r="BE43" s="79"/>
      <c r="BF43" s="79"/>
      <c r="BG43" s="79"/>
      <c r="BH43" s="80"/>
      <c r="BI43" s="102">
        <v>0</v>
      </c>
      <c r="BJ43" s="79"/>
      <c r="BK43" s="79"/>
      <c r="BL43" s="79"/>
      <c r="BM43" s="79"/>
      <c r="BN43" s="80"/>
      <c r="BO43" s="76"/>
      <c r="BP43" s="77"/>
      <c r="BQ43" s="77"/>
      <c r="BR43" s="77"/>
      <c r="BS43" s="77"/>
      <c r="BT43" s="78"/>
      <c r="BU43" s="76"/>
      <c r="BV43" s="77"/>
      <c r="BW43" s="77"/>
      <c r="BX43" s="77"/>
      <c r="BY43" s="78"/>
      <c r="BZ43" s="66"/>
      <c r="CA43" s="76"/>
      <c r="CB43" s="77"/>
      <c r="CC43" s="77"/>
      <c r="CD43" s="77"/>
      <c r="CE43" s="77"/>
      <c r="CF43" s="78"/>
      <c r="CG43" s="102">
        <v>0</v>
      </c>
      <c r="CH43" s="79"/>
      <c r="CI43" s="79"/>
      <c r="CJ43" s="79"/>
      <c r="CK43" s="79"/>
      <c r="CL43" s="80"/>
      <c r="CM43" s="87"/>
      <c r="CN43" s="88"/>
      <c r="CO43" s="88"/>
      <c r="CP43" s="89"/>
      <c r="CQ43" s="67"/>
      <c r="CR43" s="67"/>
      <c r="CS43" s="76"/>
      <c r="CT43" s="77"/>
      <c r="CU43" s="77"/>
      <c r="CV43" s="77"/>
      <c r="CW43" s="77"/>
      <c r="CX43" s="78"/>
      <c r="CY43" s="76"/>
      <c r="CZ43" s="77"/>
      <c r="DA43" s="77"/>
      <c r="DB43" s="77"/>
      <c r="DC43" s="77"/>
      <c r="DD43" s="78"/>
      <c r="DE43" s="76"/>
      <c r="DF43" s="77"/>
      <c r="DG43" s="77"/>
      <c r="DH43" s="77"/>
      <c r="DI43" s="77"/>
      <c r="DJ43" s="78"/>
      <c r="DK43" s="76"/>
      <c r="DL43" s="77"/>
      <c r="DM43" s="77"/>
      <c r="DN43" s="77"/>
      <c r="DO43" s="77"/>
      <c r="DP43" s="78"/>
      <c r="DQ43" s="76"/>
      <c r="DR43" s="77"/>
      <c r="DS43" s="77"/>
      <c r="DT43" s="77"/>
      <c r="DU43" s="77"/>
      <c r="DV43" s="78"/>
      <c r="DW43" s="76"/>
      <c r="DX43" s="77"/>
      <c r="DY43" s="77"/>
      <c r="DZ43" s="77"/>
      <c r="EA43" s="77"/>
      <c r="EB43" s="78"/>
      <c r="EC43" s="93">
        <f>CM43+CS43+CY43+DE43+DK43</f>
        <v>0</v>
      </c>
      <c r="ED43" s="79"/>
      <c r="EE43" s="79"/>
      <c r="EF43" s="79"/>
      <c r="EG43" s="79"/>
      <c r="EH43" s="80"/>
      <c r="EI43" s="81">
        <f>EC43*IA42</f>
        <v>0</v>
      </c>
      <c r="EJ43" s="82"/>
      <c r="EK43" s="82"/>
      <c r="EL43" s="82"/>
      <c r="EM43" s="82"/>
      <c r="EN43" s="83"/>
      <c r="EO43" s="76"/>
      <c r="EP43" s="77"/>
      <c r="EQ43" s="77"/>
      <c r="ER43" s="77"/>
      <c r="ES43" s="77"/>
      <c r="ET43" s="78"/>
      <c r="EU43" s="76"/>
      <c r="EV43" s="77"/>
      <c r="EW43" s="77"/>
      <c r="EX43" s="77"/>
      <c r="EY43" s="77"/>
      <c r="EZ43" s="78"/>
      <c r="FA43" s="322"/>
      <c r="FB43" s="322"/>
      <c r="FC43" s="322"/>
      <c r="FD43" s="322"/>
      <c r="FE43" s="322"/>
      <c r="FF43" s="322"/>
      <c r="FG43" s="102">
        <v>0</v>
      </c>
      <c r="FH43" s="79"/>
      <c r="FI43" s="79"/>
      <c r="FJ43" s="79"/>
      <c r="FK43" s="79"/>
      <c r="FL43" s="80"/>
      <c r="FM43" s="87"/>
      <c r="FN43" s="88"/>
      <c r="FO43" s="88"/>
      <c r="FP43" s="88"/>
      <c r="FQ43" s="88"/>
      <c r="FR43" s="89"/>
      <c r="FS43" s="87"/>
      <c r="FT43" s="88"/>
      <c r="FU43" s="88"/>
      <c r="FV43" s="88"/>
      <c r="FW43" s="88"/>
      <c r="FX43" s="89"/>
      <c r="FY43" s="76"/>
      <c r="FZ43" s="77"/>
      <c r="GA43" s="77"/>
      <c r="GB43" s="77"/>
      <c r="GC43" s="77"/>
      <c r="GD43" s="78"/>
      <c r="GE43" s="76"/>
      <c r="GF43" s="77"/>
      <c r="GG43" s="77"/>
      <c r="GH43" s="77"/>
      <c r="GI43" s="77"/>
      <c r="GJ43" s="78"/>
      <c r="GK43" s="76"/>
      <c r="GL43" s="77"/>
      <c r="GM43" s="77"/>
      <c r="GN43" s="77"/>
      <c r="GO43" s="77"/>
      <c r="GP43" s="78"/>
      <c r="GQ43" s="76"/>
      <c r="GR43" s="77"/>
      <c r="GS43" s="77"/>
      <c r="GT43" s="77"/>
      <c r="GU43" s="77"/>
      <c r="GV43" s="78"/>
      <c r="GW43" s="76"/>
      <c r="GX43" s="77"/>
      <c r="GY43" s="77"/>
      <c r="GZ43" s="77"/>
      <c r="HA43" s="77"/>
      <c r="HB43" s="78"/>
      <c r="HC43" s="81">
        <f>(FM43+FS43+FY43+GE43)*IA42</f>
        <v>0</v>
      </c>
      <c r="HD43" s="82"/>
      <c r="HE43" s="82"/>
      <c r="HF43" s="82"/>
      <c r="HG43" s="82"/>
      <c r="HH43" s="83"/>
      <c r="HI43" s="76"/>
      <c r="HJ43" s="77"/>
      <c r="HK43" s="77"/>
      <c r="HL43" s="77"/>
      <c r="HM43" s="77"/>
      <c r="HN43" s="78"/>
      <c r="HO43" s="93">
        <f>'воспитанники 2'!HO43:HZ43+приходящие2!HO43+сотрудники2!HO43+началка2!HO43</f>
        <v>0</v>
      </c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5"/>
      <c r="IA43" s="76"/>
      <c r="IB43" s="77"/>
      <c r="IC43" s="77"/>
      <c r="ID43" s="77"/>
      <c r="IE43" s="77"/>
      <c r="IF43" s="77"/>
      <c r="IG43" s="77"/>
      <c r="IH43" s="77"/>
      <c r="II43" s="77"/>
      <c r="IJ43" s="77"/>
      <c r="IK43" s="78"/>
      <c r="IL43" s="81">
        <f>HO43*IA42</f>
        <v>0</v>
      </c>
      <c r="IM43" s="79"/>
      <c r="IN43" s="79"/>
      <c r="IO43" s="79"/>
      <c r="IP43" s="79"/>
      <c r="IQ43" s="79"/>
      <c r="IR43" s="80"/>
    </row>
    <row r="44" spans="1:252" ht="16.5" customHeight="1" x14ac:dyDescent="0.2">
      <c r="A44" s="244" t="s">
        <v>67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5"/>
      <c r="X44" s="157"/>
      <c r="Y44" s="157"/>
      <c r="Z44" s="157"/>
      <c r="AA44" s="157"/>
      <c r="AB44" s="157"/>
      <c r="AC44" s="157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55">
        <f>AD44+AQ44</f>
        <v>0</v>
      </c>
      <c r="BD44" s="155"/>
      <c r="BE44" s="155"/>
      <c r="BF44" s="155"/>
      <c r="BG44" s="155"/>
      <c r="BH44" s="155"/>
      <c r="BI44" s="155">
        <f>AK44+AW44</f>
        <v>0</v>
      </c>
      <c r="BJ44" s="155"/>
      <c r="BK44" s="155"/>
      <c r="BL44" s="155"/>
      <c r="BM44" s="155"/>
      <c r="BN44" s="155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3"/>
      <c r="CH44" s="123"/>
      <c r="CI44" s="123"/>
      <c r="CJ44" s="123"/>
      <c r="CK44" s="123"/>
      <c r="CL44" s="123"/>
      <c r="CM44" s="157"/>
      <c r="CN44" s="157"/>
      <c r="CO44" s="157"/>
      <c r="CP44" s="157"/>
      <c r="CQ44" s="157"/>
      <c r="CR44" s="157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3"/>
      <c r="ED44" s="123"/>
      <c r="EE44" s="123"/>
      <c r="EF44" s="123"/>
      <c r="EG44" s="123"/>
      <c r="EH44" s="123"/>
      <c r="EI44" s="360">
        <f>EC44*IA44</f>
        <v>0</v>
      </c>
      <c r="EJ44" s="360"/>
      <c r="EK44" s="360"/>
      <c r="EL44" s="360"/>
      <c r="EM44" s="360"/>
      <c r="EN44" s="360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3"/>
      <c r="FH44" s="123"/>
      <c r="FI44" s="123"/>
      <c r="FJ44" s="123"/>
      <c r="FK44" s="123"/>
      <c r="FL44" s="123"/>
      <c r="FM44" s="157"/>
      <c r="FN44" s="157"/>
      <c r="FO44" s="157"/>
      <c r="FP44" s="157"/>
      <c r="FQ44" s="157"/>
      <c r="FR44" s="157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3"/>
      <c r="HD44" s="123"/>
      <c r="HE44" s="123"/>
      <c r="HF44" s="123"/>
      <c r="HG44" s="123"/>
      <c r="HH44" s="123"/>
      <c r="HI44" s="122"/>
      <c r="HJ44" s="122"/>
      <c r="HK44" s="122"/>
      <c r="HL44" s="122"/>
      <c r="HM44" s="122"/>
      <c r="HN44" s="122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76"/>
      <c r="IL44" s="102"/>
      <c r="IM44" s="79"/>
      <c r="IN44" s="79"/>
      <c r="IO44" s="79"/>
      <c r="IP44" s="79"/>
      <c r="IQ44" s="79"/>
      <c r="IR44" s="80"/>
    </row>
    <row r="45" spans="1:252" ht="16.5" customHeight="1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9"/>
      <c r="X45" s="157"/>
      <c r="Y45" s="157"/>
      <c r="Z45" s="157"/>
      <c r="AA45" s="157"/>
      <c r="AB45" s="157"/>
      <c r="AC45" s="157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3">
        <f>AK45+AW45</f>
        <v>0</v>
      </c>
      <c r="BD45" s="123"/>
      <c r="BE45" s="123"/>
      <c r="BF45" s="123"/>
      <c r="BG45" s="123"/>
      <c r="BH45" s="123"/>
      <c r="BI45" s="123">
        <f>BC45*IA45</f>
        <v>0</v>
      </c>
      <c r="BJ45" s="123"/>
      <c r="BK45" s="123"/>
      <c r="BL45" s="123"/>
      <c r="BM45" s="123"/>
      <c r="BN45" s="123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3">
        <f>BU45*IA45</f>
        <v>0</v>
      </c>
      <c r="CH45" s="123"/>
      <c r="CI45" s="123"/>
      <c r="CJ45" s="123"/>
      <c r="CK45" s="123"/>
      <c r="CL45" s="123"/>
      <c r="CM45" s="157"/>
      <c r="CN45" s="157"/>
      <c r="CO45" s="157"/>
      <c r="CP45" s="157"/>
      <c r="CQ45" s="157"/>
      <c r="CR45" s="157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4">
        <f>CM45</f>
        <v>0</v>
      </c>
      <c r="ED45" s="123"/>
      <c r="EE45" s="123"/>
      <c r="EF45" s="123"/>
      <c r="EG45" s="123"/>
      <c r="EH45" s="123"/>
      <c r="EI45" s="154">
        <f>EC45*IA44</f>
        <v>0</v>
      </c>
      <c r="EJ45" s="154"/>
      <c r="EK45" s="154"/>
      <c r="EL45" s="154"/>
      <c r="EM45" s="154"/>
      <c r="EN45" s="154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322"/>
      <c r="FB45" s="322"/>
      <c r="FC45" s="322"/>
      <c r="FD45" s="322"/>
      <c r="FE45" s="322"/>
      <c r="FF45" s="322"/>
      <c r="FG45" s="123">
        <f>EU45*IA45</f>
        <v>0</v>
      </c>
      <c r="FH45" s="123"/>
      <c r="FI45" s="123"/>
      <c r="FJ45" s="123"/>
      <c r="FK45" s="123"/>
      <c r="FL45" s="123"/>
      <c r="FM45" s="157"/>
      <c r="FN45" s="157"/>
      <c r="FO45" s="157"/>
      <c r="FP45" s="157"/>
      <c r="FQ45" s="157"/>
      <c r="FR45" s="157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3">
        <f>(FS45+GE45+GQ45)*IA45</f>
        <v>0</v>
      </c>
      <c r="HD45" s="123"/>
      <c r="HE45" s="123"/>
      <c r="HF45" s="123"/>
      <c r="HG45" s="123"/>
      <c r="HH45" s="123"/>
      <c r="HI45" s="122"/>
      <c r="HJ45" s="122"/>
      <c r="HK45" s="122"/>
      <c r="HL45" s="122"/>
      <c r="HM45" s="122"/>
      <c r="HN45" s="122"/>
      <c r="HO45" s="125">
        <f>'воспитанники 2'!HO45:HZ45+приходящие2!HO45+сотрудники2!HO45+началка2!HO45</f>
        <v>0.03</v>
      </c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76"/>
      <c r="IL45" s="81">
        <f>HO45*IA44</f>
        <v>0</v>
      </c>
      <c r="IM45" s="82"/>
      <c r="IN45" s="82"/>
      <c r="IO45" s="82"/>
      <c r="IP45" s="82"/>
      <c r="IQ45" s="82"/>
      <c r="IR45" s="83"/>
    </row>
    <row r="46" spans="1:252" ht="16.5" customHeight="1" x14ac:dyDescent="0.2">
      <c r="A46" s="188" t="s">
        <v>63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9"/>
      <c r="X46" s="157"/>
      <c r="Y46" s="157"/>
      <c r="Z46" s="157"/>
      <c r="AA46" s="157"/>
      <c r="AB46" s="157"/>
      <c r="AC46" s="157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55">
        <f>AD46+AQ46</f>
        <v>0</v>
      </c>
      <c r="BD46" s="155"/>
      <c r="BE46" s="155"/>
      <c r="BF46" s="155"/>
      <c r="BG46" s="155"/>
      <c r="BH46" s="155"/>
      <c r="BI46" s="155">
        <f>AK46+AW46</f>
        <v>0</v>
      </c>
      <c r="BJ46" s="155"/>
      <c r="BK46" s="155"/>
      <c r="BL46" s="155"/>
      <c r="BM46" s="155"/>
      <c r="BN46" s="155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3"/>
      <c r="CH46" s="123"/>
      <c r="CI46" s="123"/>
      <c r="CJ46" s="123"/>
      <c r="CK46" s="123"/>
      <c r="CL46" s="123"/>
      <c r="CM46" s="251"/>
      <c r="CN46" s="251"/>
      <c r="CO46" s="251"/>
      <c r="CP46" s="251"/>
      <c r="CQ46" s="251"/>
      <c r="CR46" s="251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3"/>
      <c r="ED46" s="123"/>
      <c r="EE46" s="123"/>
      <c r="EF46" s="123"/>
      <c r="EG46" s="123"/>
      <c r="EH46" s="123"/>
      <c r="EI46" s="360">
        <f>EC46*IA46</f>
        <v>0</v>
      </c>
      <c r="EJ46" s="360"/>
      <c r="EK46" s="360"/>
      <c r="EL46" s="360"/>
      <c r="EM46" s="360"/>
      <c r="EN46" s="360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3"/>
      <c r="FH46" s="123"/>
      <c r="FI46" s="123"/>
      <c r="FJ46" s="123"/>
      <c r="FK46" s="123"/>
      <c r="FL46" s="123"/>
      <c r="FM46" s="157"/>
      <c r="FN46" s="157"/>
      <c r="FO46" s="157"/>
      <c r="FP46" s="157"/>
      <c r="FQ46" s="157"/>
      <c r="FR46" s="157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3"/>
      <c r="HD46" s="123"/>
      <c r="HE46" s="123"/>
      <c r="HF46" s="123"/>
      <c r="HG46" s="123"/>
      <c r="HH46" s="123"/>
      <c r="HI46" s="122"/>
      <c r="HJ46" s="122"/>
      <c r="HK46" s="122"/>
      <c r="HL46" s="122"/>
      <c r="HM46" s="122"/>
      <c r="HN46" s="122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76"/>
      <c r="IL46" s="102"/>
      <c r="IM46" s="79"/>
      <c r="IN46" s="79"/>
      <c r="IO46" s="79"/>
      <c r="IP46" s="79"/>
      <c r="IQ46" s="79"/>
      <c r="IR46" s="80"/>
    </row>
    <row r="47" spans="1:252" ht="16.5" customHeight="1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9"/>
      <c r="X47" s="157"/>
      <c r="Y47" s="157"/>
      <c r="Z47" s="157"/>
      <c r="AA47" s="157"/>
      <c r="AB47" s="157"/>
      <c r="AC47" s="157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3">
        <f>AK47+AW47</f>
        <v>0</v>
      </c>
      <c r="BD47" s="123"/>
      <c r="BE47" s="123"/>
      <c r="BF47" s="123"/>
      <c r="BG47" s="123"/>
      <c r="BH47" s="123"/>
      <c r="BI47" s="123">
        <f>BC47*IA47</f>
        <v>0</v>
      </c>
      <c r="BJ47" s="123"/>
      <c r="BK47" s="123"/>
      <c r="BL47" s="123"/>
      <c r="BM47" s="123"/>
      <c r="BN47" s="123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3">
        <f>BU47*IA47</f>
        <v>0</v>
      </c>
      <c r="CH47" s="123"/>
      <c r="CI47" s="123"/>
      <c r="CJ47" s="123"/>
      <c r="CK47" s="123"/>
      <c r="CL47" s="123"/>
      <c r="CM47" s="157"/>
      <c r="CN47" s="157"/>
      <c r="CO47" s="157"/>
      <c r="CP47" s="157"/>
      <c r="CQ47" s="157"/>
      <c r="CR47" s="157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4">
        <f>CM47</f>
        <v>0</v>
      </c>
      <c r="ED47" s="123"/>
      <c r="EE47" s="123"/>
      <c r="EF47" s="123"/>
      <c r="EG47" s="123"/>
      <c r="EH47" s="123"/>
      <c r="EI47" s="154">
        <f>EC47*IA46</f>
        <v>0</v>
      </c>
      <c r="EJ47" s="154"/>
      <c r="EK47" s="154"/>
      <c r="EL47" s="154"/>
      <c r="EM47" s="154"/>
      <c r="EN47" s="154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322"/>
      <c r="FB47" s="322"/>
      <c r="FC47" s="322"/>
      <c r="FD47" s="322"/>
      <c r="FE47" s="322"/>
      <c r="FF47" s="322"/>
      <c r="FG47" s="123">
        <f>EU47*IA47</f>
        <v>0</v>
      </c>
      <c r="FH47" s="123"/>
      <c r="FI47" s="123"/>
      <c r="FJ47" s="123"/>
      <c r="FK47" s="123"/>
      <c r="FL47" s="123"/>
      <c r="FM47" s="157"/>
      <c r="FN47" s="157"/>
      <c r="FO47" s="157"/>
      <c r="FP47" s="157"/>
      <c r="FQ47" s="157"/>
      <c r="FR47" s="157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3">
        <f>(FS47+GE47+GQ47)*IA47</f>
        <v>0</v>
      </c>
      <c r="HD47" s="123"/>
      <c r="HE47" s="123"/>
      <c r="HF47" s="123"/>
      <c r="HG47" s="123"/>
      <c r="HH47" s="123"/>
      <c r="HI47" s="122"/>
      <c r="HJ47" s="122"/>
      <c r="HK47" s="122"/>
      <c r="HL47" s="122"/>
      <c r="HM47" s="122"/>
      <c r="HN47" s="122"/>
      <c r="HO47" s="125">
        <f>'воспитанники 2'!HO47:HZ47+приходящие2!HO47+сотрудники2!HO47+началка2!HO47</f>
        <v>0.01</v>
      </c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76"/>
      <c r="IL47" s="81">
        <f>HO47*IA46</f>
        <v>0</v>
      </c>
      <c r="IM47" s="82"/>
      <c r="IN47" s="82"/>
      <c r="IO47" s="82"/>
      <c r="IP47" s="82"/>
      <c r="IQ47" s="82"/>
      <c r="IR47" s="83"/>
    </row>
    <row r="48" spans="1:252" ht="16.5" customHeight="1" x14ac:dyDescent="0.2">
      <c r="A48" s="103" t="s">
        <v>180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4"/>
      <c r="X48" s="90"/>
      <c r="Y48" s="91"/>
      <c r="Z48" s="91"/>
      <c r="AA48" s="91"/>
      <c r="AB48" s="91"/>
      <c r="AC48" s="92"/>
      <c r="AD48" s="76"/>
      <c r="AE48" s="77"/>
      <c r="AF48" s="77"/>
      <c r="AG48" s="77"/>
      <c r="AH48" s="77"/>
      <c r="AI48" s="77"/>
      <c r="AJ48" s="78"/>
      <c r="AK48" s="76"/>
      <c r="AL48" s="77"/>
      <c r="AM48" s="77"/>
      <c r="AN48" s="77"/>
      <c r="AO48" s="77"/>
      <c r="AP48" s="78"/>
      <c r="AQ48" s="76"/>
      <c r="AR48" s="77"/>
      <c r="AS48" s="77"/>
      <c r="AT48" s="77"/>
      <c r="AU48" s="77"/>
      <c r="AV48" s="78"/>
      <c r="AW48" s="76"/>
      <c r="AX48" s="77"/>
      <c r="AY48" s="77"/>
      <c r="AZ48" s="77"/>
      <c r="BA48" s="77"/>
      <c r="BB48" s="78"/>
      <c r="BC48" s="102"/>
      <c r="BD48" s="79"/>
      <c r="BE48" s="79"/>
      <c r="BF48" s="79"/>
      <c r="BG48" s="79"/>
      <c r="BH48" s="80"/>
      <c r="BI48" s="102"/>
      <c r="BJ48" s="79"/>
      <c r="BK48" s="79"/>
      <c r="BL48" s="79"/>
      <c r="BM48" s="79"/>
      <c r="BN48" s="80"/>
      <c r="BO48" s="76"/>
      <c r="BP48" s="77"/>
      <c r="BQ48" s="77"/>
      <c r="BR48" s="77"/>
      <c r="BS48" s="77"/>
      <c r="BT48" s="78"/>
      <c r="BU48" s="76"/>
      <c r="BV48" s="77"/>
      <c r="BW48" s="77"/>
      <c r="BX48" s="77"/>
      <c r="BY48" s="78"/>
      <c r="BZ48" s="66"/>
      <c r="CA48" s="76"/>
      <c r="CB48" s="77"/>
      <c r="CC48" s="77"/>
      <c r="CD48" s="77"/>
      <c r="CE48" s="77"/>
      <c r="CF48" s="78"/>
      <c r="CG48" s="102"/>
      <c r="CH48" s="79"/>
      <c r="CI48" s="79"/>
      <c r="CJ48" s="79"/>
      <c r="CK48" s="79"/>
      <c r="CL48" s="80"/>
      <c r="CM48" s="90"/>
      <c r="CN48" s="91"/>
      <c r="CO48" s="91"/>
      <c r="CP48" s="92"/>
      <c r="CQ48" s="67"/>
      <c r="CR48" s="67"/>
      <c r="CS48" s="76"/>
      <c r="CT48" s="77"/>
      <c r="CU48" s="77"/>
      <c r="CV48" s="77"/>
      <c r="CW48" s="77"/>
      <c r="CX48" s="78"/>
      <c r="CY48" s="76"/>
      <c r="CZ48" s="77"/>
      <c r="DA48" s="77"/>
      <c r="DB48" s="77"/>
      <c r="DC48" s="77"/>
      <c r="DD48" s="78"/>
      <c r="DE48" s="76"/>
      <c r="DF48" s="77"/>
      <c r="DG48" s="77"/>
      <c r="DH48" s="77"/>
      <c r="DI48" s="77"/>
      <c r="DJ48" s="78"/>
      <c r="DK48" s="76"/>
      <c r="DL48" s="77"/>
      <c r="DM48" s="77"/>
      <c r="DN48" s="77"/>
      <c r="DO48" s="77"/>
      <c r="DP48" s="78"/>
      <c r="DQ48" s="76"/>
      <c r="DR48" s="77"/>
      <c r="DS48" s="77"/>
      <c r="DT48" s="77"/>
      <c r="DU48" s="77"/>
      <c r="DV48" s="78"/>
      <c r="DW48" s="76"/>
      <c r="DX48" s="77"/>
      <c r="DY48" s="77"/>
      <c r="DZ48" s="77"/>
      <c r="EA48" s="77"/>
      <c r="EB48" s="78"/>
      <c r="EC48" s="317"/>
      <c r="ED48" s="318"/>
      <c r="EE48" s="318"/>
      <c r="EF48" s="318"/>
      <c r="EG48" s="318"/>
      <c r="EH48" s="319"/>
      <c r="EI48" s="81"/>
      <c r="EJ48" s="82"/>
      <c r="EK48" s="82"/>
      <c r="EL48" s="82"/>
      <c r="EM48" s="82"/>
      <c r="EN48" s="83"/>
      <c r="EO48" s="99"/>
      <c r="EP48" s="100"/>
      <c r="EQ48" s="100"/>
      <c r="ER48" s="100"/>
      <c r="ES48" s="100"/>
      <c r="ET48" s="101"/>
      <c r="EU48" s="99"/>
      <c r="EV48" s="100"/>
      <c r="EW48" s="100"/>
      <c r="EX48" s="100"/>
      <c r="EY48" s="100"/>
      <c r="EZ48" s="101"/>
      <c r="FA48" s="314"/>
      <c r="FB48" s="315"/>
      <c r="FC48" s="315"/>
      <c r="FD48" s="316"/>
      <c r="FE48" s="314"/>
      <c r="FF48" s="316"/>
      <c r="FG48" s="102"/>
      <c r="FH48" s="79"/>
      <c r="FI48" s="79"/>
      <c r="FJ48" s="79"/>
      <c r="FK48" s="79"/>
      <c r="FL48" s="80"/>
      <c r="FM48" s="90"/>
      <c r="FN48" s="91"/>
      <c r="FO48" s="91"/>
      <c r="FP48" s="91"/>
      <c r="FQ48" s="91"/>
      <c r="FR48" s="92"/>
      <c r="FS48" s="76"/>
      <c r="FT48" s="77"/>
      <c r="FU48" s="77"/>
      <c r="FV48" s="77"/>
      <c r="FW48" s="77"/>
      <c r="FX48" s="78"/>
      <c r="FY48" s="76"/>
      <c r="FZ48" s="77"/>
      <c r="GA48" s="77"/>
      <c r="GB48" s="77"/>
      <c r="GC48" s="77"/>
      <c r="GD48" s="78"/>
      <c r="GE48" s="76"/>
      <c r="GF48" s="77"/>
      <c r="GG48" s="77"/>
      <c r="GH48" s="77"/>
      <c r="GI48" s="77"/>
      <c r="GJ48" s="78"/>
      <c r="GK48" s="76"/>
      <c r="GL48" s="77"/>
      <c r="GM48" s="77"/>
      <c r="GN48" s="77"/>
      <c r="GO48" s="77"/>
      <c r="GP48" s="78"/>
      <c r="GQ48" s="76"/>
      <c r="GR48" s="77"/>
      <c r="GS48" s="77"/>
      <c r="GT48" s="77"/>
      <c r="GU48" s="77"/>
      <c r="GV48" s="78"/>
      <c r="GW48" s="66"/>
      <c r="GX48" s="66"/>
      <c r="GY48" s="66"/>
      <c r="GZ48" s="66"/>
      <c r="HA48" s="66"/>
      <c r="HB48" s="66"/>
      <c r="HC48" s="102"/>
      <c r="HD48" s="79"/>
      <c r="HE48" s="79"/>
      <c r="HF48" s="79"/>
      <c r="HG48" s="79"/>
      <c r="HH48" s="80"/>
      <c r="HI48" s="90"/>
      <c r="HJ48" s="91"/>
      <c r="HK48" s="91"/>
      <c r="HL48" s="91"/>
      <c r="HM48" s="91"/>
      <c r="HN48" s="92"/>
      <c r="HO48" s="93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5"/>
      <c r="IA48" s="76"/>
      <c r="IB48" s="77"/>
      <c r="IC48" s="77"/>
      <c r="ID48" s="77"/>
      <c r="IE48" s="77"/>
      <c r="IF48" s="77"/>
      <c r="IG48" s="77"/>
      <c r="IH48" s="77"/>
      <c r="II48" s="77"/>
      <c r="IJ48" s="77"/>
      <c r="IK48" s="78"/>
      <c r="IL48" s="81"/>
      <c r="IM48" s="82"/>
      <c r="IN48" s="82"/>
      <c r="IO48" s="82"/>
      <c r="IP48" s="82"/>
      <c r="IQ48" s="82"/>
      <c r="IR48" s="62"/>
    </row>
    <row r="49" spans="1:252" ht="16.5" customHeight="1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90"/>
      <c r="Y49" s="91"/>
      <c r="Z49" s="91"/>
      <c r="AA49" s="91"/>
      <c r="AB49" s="91"/>
      <c r="AC49" s="92"/>
      <c r="AD49" s="76"/>
      <c r="AE49" s="77"/>
      <c r="AF49" s="77"/>
      <c r="AG49" s="77"/>
      <c r="AH49" s="77"/>
      <c r="AI49" s="77"/>
      <c r="AJ49" s="78"/>
      <c r="AK49" s="76"/>
      <c r="AL49" s="77"/>
      <c r="AM49" s="77"/>
      <c r="AN49" s="77"/>
      <c r="AO49" s="77"/>
      <c r="AP49" s="78"/>
      <c r="AQ49" s="76"/>
      <c r="AR49" s="77"/>
      <c r="AS49" s="77"/>
      <c r="AT49" s="77"/>
      <c r="AU49" s="77"/>
      <c r="AV49" s="78"/>
      <c r="AW49" s="76"/>
      <c r="AX49" s="77"/>
      <c r="AY49" s="77"/>
      <c r="AZ49" s="77"/>
      <c r="BA49" s="77"/>
      <c r="BB49" s="78"/>
      <c r="BC49" s="102"/>
      <c r="BD49" s="79"/>
      <c r="BE49" s="79"/>
      <c r="BF49" s="79"/>
      <c r="BG49" s="79"/>
      <c r="BH49" s="80"/>
      <c r="BI49" s="102"/>
      <c r="BJ49" s="79"/>
      <c r="BK49" s="79"/>
      <c r="BL49" s="79"/>
      <c r="BM49" s="79"/>
      <c r="BN49" s="80"/>
      <c r="BO49" s="76"/>
      <c r="BP49" s="77"/>
      <c r="BQ49" s="77"/>
      <c r="BR49" s="77"/>
      <c r="BS49" s="77"/>
      <c r="BT49" s="78"/>
      <c r="BU49" s="76"/>
      <c r="BV49" s="77"/>
      <c r="BW49" s="77"/>
      <c r="BX49" s="77"/>
      <c r="BY49" s="78"/>
      <c r="BZ49" s="66"/>
      <c r="CA49" s="76"/>
      <c r="CB49" s="77"/>
      <c r="CC49" s="77"/>
      <c r="CD49" s="77"/>
      <c r="CE49" s="77"/>
      <c r="CF49" s="78"/>
      <c r="CG49" s="102"/>
      <c r="CH49" s="79"/>
      <c r="CI49" s="79"/>
      <c r="CJ49" s="79"/>
      <c r="CK49" s="79"/>
      <c r="CL49" s="80"/>
      <c r="CM49" s="90"/>
      <c r="CN49" s="91"/>
      <c r="CO49" s="91"/>
      <c r="CP49" s="92"/>
      <c r="CQ49" s="67"/>
      <c r="CR49" s="67"/>
      <c r="CS49" s="76"/>
      <c r="CT49" s="77"/>
      <c r="CU49" s="77"/>
      <c r="CV49" s="77"/>
      <c r="CW49" s="77"/>
      <c r="CX49" s="78"/>
      <c r="CY49" s="76"/>
      <c r="CZ49" s="77"/>
      <c r="DA49" s="77"/>
      <c r="DB49" s="77"/>
      <c r="DC49" s="77"/>
      <c r="DD49" s="78"/>
      <c r="DE49" s="76"/>
      <c r="DF49" s="77"/>
      <c r="DG49" s="77"/>
      <c r="DH49" s="77"/>
      <c r="DI49" s="77"/>
      <c r="DJ49" s="78"/>
      <c r="DK49" s="76"/>
      <c r="DL49" s="77"/>
      <c r="DM49" s="77"/>
      <c r="DN49" s="77"/>
      <c r="DO49" s="77"/>
      <c r="DP49" s="78"/>
      <c r="DQ49" s="76"/>
      <c r="DR49" s="77"/>
      <c r="DS49" s="77"/>
      <c r="DT49" s="77"/>
      <c r="DU49" s="77"/>
      <c r="DV49" s="78"/>
      <c r="DW49" s="76"/>
      <c r="DX49" s="77"/>
      <c r="DY49" s="77"/>
      <c r="DZ49" s="77"/>
      <c r="EA49" s="77"/>
      <c r="EB49" s="78"/>
      <c r="EC49" s="81">
        <f>CM49+CS49+CY49+DE49+DK49</f>
        <v>0</v>
      </c>
      <c r="ED49" s="82"/>
      <c r="EE49" s="82"/>
      <c r="EF49" s="82"/>
      <c r="EG49" s="82"/>
      <c r="EH49" s="83"/>
      <c r="EI49" s="81">
        <f>EC49*IA48</f>
        <v>0</v>
      </c>
      <c r="EJ49" s="82"/>
      <c r="EK49" s="82"/>
      <c r="EL49" s="82"/>
      <c r="EM49" s="82"/>
      <c r="EN49" s="83"/>
      <c r="EO49" s="87"/>
      <c r="EP49" s="88"/>
      <c r="EQ49" s="88"/>
      <c r="ER49" s="88"/>
      <c r="ES49" s="88"/>
      <c r="ET49" s="89"/>
      <c r="EU49" s="76"/>
      <c r="EV49" s="77"/>
      <c r="EW49" s="77"/>
      <c r="EX49" s="77"/>
      <c r="EY49" s="77"/>
      <c r="EZ49" s="78"/>
      <c r="FA49" s="314"/>
      <c r="FB49" s="315"/>
      <c r="FC49" s="315"/>
      <c r="FD49" s="316"/>
      <c r="FE49" s="314"/>
      <c r="FF49" s="316"/>
      <c r="FG49" s="102">
        <f>(EO49+EU49+FA49+FE49)*IA48</f>
        <v>0</v>
      </c>
      <c r="FH49" s="79"/>
      <c r="FI49" s="79"/>
      <c r="FJ49" s="79"/>
      <c r="FK49" s="79"/>
      <c r="FL49" s="80"/>
      <c r="FM49" s="90"/>
      <c r="FN49" s="91"/>
      <c r="FO49" s="91"/>
      <c r="FP49" s="91"/>
      <c r="FQ49" s="91"/>
      <c r="FR49" s="92"/>
      <c r="FS49" s="76"/>
      <c r="FT49" s="77"/>
      <c r="FU49" s="77"/>
      <c r="FV49" s="77"/>
      <c r="FW49" s="77"/>
      <c r="FX49" s="78"/>
      <c r="FY49" s="76"/>
      <c r="FZ49" s="77"/>
      <c r="GA49" s="77"/>
      <c r="GB49" s="77"/>
      <c r="GC49" s="77"/>
      <c r="GD49" s="78"/>
      <c r="GE49" s="76"/>
      <c r="GF49" s="77"/>
      <c r="GG49" s="77"/>
      <c r="GH49" s="77"/>
      <c r="GI49" s="77"/>
      <c r="GJ49" s="78"/>
      <c r="GK49" s="76"/>
      <c r="GL49" s="77"/>
      <c r="GM49" s="77"/>
      <c r="GN49" s="77"/>
      <c r="GO49" s="77"/>
      <c r="GP49" s="78"/>
      <c r="GQ49" s="76"/>
      <c r="GR49" s="77"/>
      <c r="GS49" s="77"/>
      <c r="GT49" s="77"/>
      <c r="GU49" s="77"/>
      <c r="GV49" s="78"/>
      <c r="GW49" s="66"/>
      <c r="GX49" s="66"/>
      <c r="GY49" s="66"/>
      <c r="GZ49" s="66"/>
      <c r="HA49" s="66"/>
      <c r="HB49" s="66"/>
      <c r="HC49" s="102"/>
      <c r="HD49" s="79"/>
      <c r="HE49" s="79"/>
      <c r="HF49" s="79"/>
      <c r="HG49" s="79"/>
      <c r="HH49" s="80"/>
      <c r="HI49" s="76"/>
      <c r="HJ49" s="77"/>
      <c r="HK49" s="77"/>
      <c r="HL49" s="77"/>
      <c r="HM49" s="77"/>
      <c r="HN49" s="78"/>
      <c r="HO49" s="93">
        <f>'воспитанники 2'!HO49:HZ49+приходящие2!HO49+сотрудники2!HO49+началка2!HO49</f>
        <v>0.2</v>
      </c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5"/>
      <c r="IA49" s="76"/>
      <c r="IB49" s="77"/>
      <c r="IC49" s="77"/>
      <c r="ID49" s="77"/>
      <c r="IE49" s="77"/>
      <c r="IF49" s="77"/>
      <c r="IG49" s="77"/>
      <c r="IH49" s="77"/>
      <c r="II49" s="77"/>
      <c r="IJ49" s="77"/>
      <c r="IK49" s="78"/>
      <c r="IL49" s="81">
        <f>HO49*IA48</f>
        <v>0</v>
      </c>
      <c r="IM49" s="82"/>
      <c r="IN49" s="82"/>
      <c r="IO49" s="82"/>
      <c r="IP49" s="82"/>
      <c r="IQ49" s="82"/>
      <c r="IR49" s="83"/>
    </row>
    <row r="50" spans="1:252" ht="16.5" customHeight="1" x14ac:dyDescent="0.2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1"/>
      <c r="X50" s="90"/>
      <c r="Y50" s="91"/>
      <c r="Z50" s="91"/>
      <c r="AA50" s="91"/>
      <c r="AB50" s="91"/>
      <c r="AC50" s="92"/>
      <c r="AD50" s="76"/>
      <c r="AE50" s="77"/>
      <c r="AF50" s="77"/>
      <c r="AG50" s="77"/>
      <c r="AH50" s="77"/>
      <c r="AI50" s="77"/>
      <c r="AJ50" s="78"/>
      <c r="AK50" s="76"/>
      <c r="AL50" s="77"/>
      <c r="AM50" s="77"/>
      <c r="AN50" s="77"/>
      <c r="AO50" s="77"/>
      <c r="AP50" s="78"/>
      <c r="AQ50" s="76"/>
      <c r="AR50" s="77"/>
      <c r="AS50" s="77"/>
      <c r="AT50" s="77"/>
      <c r="AU50" s="77"/>
      <c r="AV50" s="78"/>
      <c r="AW50" s="76"/>
      <c r="AX50" s="77"/>
      <c r="AY50" s="77"/>
      <c r="AZ50" s="77"/>
      <c r="BA50" s="77"/>
      <c r="BB50" s="78"/>
      <c r="BC50" s="102"/>
      <c r="BD50" s="79"/>
      <c r="BE50" s="79"/>
      <c r="BF50" s="79"/>
      <c r="BG50" s="79"/>
      <c r="BH50" s="80"/>
      <c r="BI50" s="102"/>
      <c r="BJ50" s="79"/>
      <c r="BK50" s="79"/>
      <c r="BL50" s="79"/>
      <c r="BM50" s="79"/>
      <c r="BN50" s="80"/>
      <c r="BO50" s="76"/>
      <c r="BP50" s="77"/>
      <c r="BQ50" s="77"/>
      <c r="BR50" s="77"/>
      <c r="BS50" s="77"/>
      <c r="BT50" s="78"/>
      <c r="BU50" s="76"/>
      <c r="BV50" s="77"/>
      <c r="BW50" s="77"/>
      <c r="BX50" s="77"/>
      <c r="BY50" s="78"/>
      <c r="BZ50" s="66"/>
      <c r="CA50" s="76"/>
      <c r="CB50" s="77"/>
      <c r="CC50" s="77"/>
      <c r="CD50" s="77"/>
      <c r="CE50" s="77"/>
      <c r="CF50" s="78"/>
      <c r="CG50" s="102"/>
      <c r="CH50" s="79"/>
      <c r="CI50" s="79"/>
      <c r="CJ50" s="79"/>
      <c r="CK50" s="79"/>
      <c r="CL50" s="80"/>
      <c r="CM50" s="90"/>
      <c r="CN50" s="91"/>
      <c r="CO50" s="91"/>
      <c r="CP50" s="92"/>
      <c r="CQ50" s="67"/>
      <c r="CR50" s="67"/>
      <c r="CS50" s="76"/>
      <c r="CT50" s="77"/>
      <c r="CU50" s="77"/>
      <c r="CV50" s="77"/>
      <c r="CW50" s="77"/>
      <c r="CX50" s="78"/>
      <c r="CY50" s="76"/>
      <c r="CZ50" s="77"/>
      <c r="DA50" s="77"/>
      <c r="DB50" s="77"/>
      <c r="DC50" s="77"/>
      <c r="DD50" s="78"/>
      <c r="DE50" s="76"/>
      <c r="DF50" s="77"/>
      <c r="DG50" s="77"/>
      <c r="DH50" s="77"/>
      <c r="DI50" s="77"/>
      <c r="DJ50" s="78"/>
      <c r="DK50" s="76"/>
      <c r="DL50" s="77"/>
      <c r="DM50" s="77"/>
      <c r="DN50" s="77"/>
      <c r="DO50" s="77"/>
      <c r="DP50" s="78"/>
      <c r="DQ50" s="76"/>
      <c r="DR50" s="77"/>
      <c r="DS50" s="77"/>
      <c r="DT50" s="77"/>
      <c r="DU50" s="77"/>
      <c r="DV50" s="78"/>
      <c r="DW50" s="76"/>
      <c r="DX50" s="77"/>
      <c r="DY50" s="77"/>
      <c r="DZ50" s="77"/>
      <c r="EA50" s="77"/>
      <c r="EB50" s="78"/>
      <c r="EC50" s="317"/>
      <c r="ED50" s="318"/>
      <c r="EE50" s="318"/>
      <c r="EF50" s="318"/>
      <c r="EG50" s="318"/>
      <c r="EH50" s="319"/>
      <c r="EI50" s="81"/>
      <c r="EJ50" s="82"/>
      <c r="EK50" s="82"/>
      <c r="EL50" s="82"/>
      <c r="EM50" s="82"/>
      <c r="EN50" s="83"/>
      <c r="EO50" s="302"/>
      <c r="EP50" s="303"/>
      <c r="EQ50" s="303"/>
      <c r="ER50" s="303"/>
      <c r="ES50" s="303"/>
      <c r="ET50" s="304"/>
      <c r="EU50" s="302"/>
      <c r="EV50" s="303"/>
      <c r="EW50" s="303"/>
      <c r="EX50" s="303"/>
      <c r="EY50" s="303"/>
      <c r="EZ50" s="304"/>
      <c r="FA50" s="314"/>
      <c r="FB50" s="315"/>
      <c r="FC50" s="315"/>
      <c r="FD50" s="316"/>
      <c r="FE50" s="314"/>
      <c r="FF50" s="316"/>
      <c r="FG50" s="102"/>
      <c r="FH50" s="79"/>
      <c r="FI50" s="79"/>
      <c r="FJ50" s="79"/>
      <c r="FK50" s="79"/>
      <c r="FL50" s="80"/>
      <c r="FM50" s="90"/>
      <c r="FN50" s="91"/>
      <c r="FO50" s="91"/>
      <c r="FP50" s="91"/>
      <c r="FQ50" s="91"/>
      <c r="FR50" s="92"/>
      <c r="FS50" s="76"/>
      <c r="FT50" s="77"/>
      <c r="FU50" s="77"/>
      <c r="FV50" s="77"/>
      <c r="FW50" s="77"/>
      <c r="FX50" s="78"/>
      <c r="FY50" s="76"/>
      <c r="FZ50" s="77"/>
      <c r="GA50" s="77"/>
      <c r="GB50" s="77"/>
      <c r="GC50" s="77"/>
      <c r="GD50" s="78"/>
      <c r="GE50" s="76"/>
      <c r="GF50" s="77"/>
      <c r="GG50" s="77"/>
      <c r="GH50" s="77"/>
      <c r="GI50" s="77"/>
      <c r="GJ50" s="78"/>
      <c r="GK50" s="76"/>
      <c r="GL50" s="77"/>
      <c r="GM50" s="77"/>
      <c r="GN50" s="77"/>
      <c r="GO50" s="77"/>
      <c r="GP50" s="78"/>
      <c r="GQ50" s="76"/>
      <c r="GR50" s="77"/>
      <c r="GS50" s="77"/>
      <c r="GT50" s="77"/>
      <c r="GU50" s="77"/>
      <c r="GV50" s="78"/>
      <c r="GW50" s="66"/>
      <c r="GX50" s="66"/>
      <c r="GY50" s="66"/>
      <c r="GZ50" s="66"/>
      <c r="HA50" s="66"/>
      <c r="HB50" s="66"/>
      <c r="HC50" s="102"/>
      <c r="HD50" s="79"/>
      <c r="HE50" s="79"/>
      <c r="HF50" s="79"/>
      <c r="HG50" s="79"/>
      <c r="HH50" s="80"/>
      <c r="HI50" s="76"/>
      <c r="HJ50" s="77"/>
      <c r="HK50" s="77"/>
      <c r="HL50" s="77"/>
      <c r="HM50" s="77"/>
      <c r="HN50" s="78"/>
      <c r="HO50" s="93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5"/>
      <c r="IA50" s="76"/>
      <c r="IB50" s="77"/>
      <c r="IC50" s="77"/>
      <c r="ID50" s="77"/>
      <c r="IE50" s="77"/>
      <c r="IF50" s="77"/>
      <c r="IG50" s="77"/>
      <c r="IH50" s="77"/>
      <c r="II50" s="77"/>
      <c r="IJ50" s="77"/>
      <c r="IK50" s="78"/>
      <c r="IL50" s="81"/>
      <c r="IM50" s="82"/>
      <c r="IN50" s="82"/>
      <c r="IO50" s="82"/>
      <c r="IP50" s="82"/>
      <c r="IQ50" s="82"/>
      <c r="IR50" s="83"/>
    </row>
    <row r="51" spans="1:252" ht="16.5" customHeight="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90"/>
      <c r="Y51" s="91"/>
      <c r="Z51" s="91"/>
      <c r="AA51" s="91"/>
      <c r="AB51" s="91"/>
      <c r="AC51" s="92"/>
      <c r="AD51" s="76"/>
      <c r="AE51" s="77"/>
      <c r="AF51" s="77"/>
      <c r="AG51" s="77"/>
      <c r="AH51" s="77"/>
      <c r="AI51" s="77"/>
      <c r="AJ51" s="78"/>
      <c r="AK51" s="76"/>
      <c r="AL51" s="77"/>
      <c r="AM51" s="77"/>
      <c r="AN51" s="77"/>
      <c r="AO51" s="77"/>
      <c r="AP51" s="78"/>
      <c r="AQ51" s="76"/>
      <c r="AR51" s="77"/>
      <c r="AS51" s="77"/>
      <c r="AT51" s="77"/>
      <c r="AU51" s="77"/>
      <c r="AV51" s="78"/>
      <c r="AW51" s="76"/>
      <c r="AX51" s="77"/>
      <c r="AY51" s="77"/>
      <c r="AZ51" s="77"/>
      <c r="BA51" s="77"/>
      <c r="BB51" s="78"/>
      <c r="BC51" s="102"/>
      <c r="BD51" s="79"/>
      <c r="BE51" s="79"/>
      <c r="BF51" s="79"/>
      <c r="BG51" s="79"/>
      <c r="BH51" s="80"/>
      <c r="BI51" s="102"/>
      <c r="BJ51" s="79"/>
      <c r="BK51" s="79"/>
      <c r="BL51" s="79"/>
      <c r="BM51" s="79"/>
      <c r="BN51" s="80"/>
      <c r="BO51" s="76"/>
      <c r="BP51" s="77"/>
      <c r="BQ51" s="77"/>
      <c r="BR51" s="77"/>
      <c r="BS51" s="77"/>
      <c r="BT51" s="78"/>
      <c r="BU51" s="76"/>
      <c r="BV51" s="77"/>
      <c r="BW51" s="77"/>
      <c r="BX51" s="77"/>
      <c r="BY51" s="78"/>
      <c r="BZ51" s="66"/>
      <c r="CA51" s="76"/>
      <c r="CB51" s="77"/>
      <c r="CC51" s="77"/>
      <c r="CD51" s="77"/>
      <c r="CE51" s="77"/>
      <c r="CF51" s="78"/>
      <c r="CG51" s="102"/>
      <c r="CH51" s="79"/>
      <c r="CI51" s="79"/>
      <c r="CJ51" s="79"/>
      <c r="CK51" s="79"/>
      <c r="CL51" s="80"/>
      <c r="CM51" s="90"/>
      <c r="CN51" s="91"/>
      <c r="CO51" s="91"/>
      <c r="CP51" s="92"/>
      <c r="CQ51" s="67"/>
      <c r="CR51" s="67"/>
      <c r="CS51" s="76"/>
      <c r="CT51" s="77"/>
      <c r="CU51" s="77"/>
      <c r="CV51" s="77"/>
      <c r="CW51" s="77"/>
      <c r="CX51" s="78"/>
      <c r="CY51" s="76"/>
      <c r="CZ51" s="77"/>
      <c r="DA51" s="77"/>
      <c r="DB51" s="77"/>
      <c r="DC51" s="77"/>
      <c r="DD51" s="78"/>
      <c r="DE51" s="76"/>
      <c r="DF51" s="77"/>
      <c r="DG51" s="77"/>
      <c r="DH51" s="77"/>
      <c r="DI51" s="77"/>
      <c r="DJ51" s="78"/>
      <c r="DK51" s="76"/>
      <c r="DL51" s="77"/>
      <c r="DM51" s="77"/>
      <c r="DN51" s="77"/>
      <c r="DO51" s="77"/>
      <c r="DP51" s="78"/>
      <c r="DQ51" s="76"/>
      <c r="DR51" s="77"/>
      <c r="DS51" s="77"/>
      <c r="DT51" s="77"/>
      <c r="DU51" s="77"/>
      <c r="DV51" s="78"/>
      <c r="DW51" s="76"/>
      <c r="DX51" s="77"/>
      <c r="DY51" s="77"/>
      <c r="DZ51" s="77"/>
      <c r="EA51" s="77"/>
      <c r="EB51" s="78"/>
      <c r="EC51" s="317"/>
      <c r="ED51" s="318"/>
      <c r="EE51" s="318"/>
      <c r="EF51" s="318"/>
      <c r="EG51" s="318"/>
      <c r="EH51" s="319"/>
      <c r="EI51" s="81"/>
      <c r="EJ51" s="82"/>
      <c r="EK51" s="82"/>
      <c r="EL51" s="82"/>
      <c r="EM51" s="82"/>
      <c r="EN51" s="83"/>
      <c r="EO51" s="76"/>
      <c r="EP51" s="77"/>
      <c r="EQ51" s="77"/>
      <c r="ER51" s="77"/>
      <c r="ES51" s="77"/>
      <c r="ET51" s="78"/>
      <c r="EU51" s="76"/>
      <c r="EV51" s="77"/>
      <c r="EW51" s="77"/>
      <c r="EX51" s="77"/>
      <c r="EY51" s="77"/>
      <c r="EZ51" s="78"/>
      <c r="FA51" s="314"/>
      <c r="FB51" s="315"/>
      <c r="FC51" s="315"/>
      <c r="FD51" s="316"/>
      <c r="FE51" s="314"/>
      <c r="FF51" s="316"/>
      <c r="FG51" s="102">
        <f>(EO51+EU51+FA51+FE51)*IA50</f>
        <v>0</v>
      </c>
      <c r="FH51" s="79"/>
      <c r="FI51" s="79"/>
      <c r="FJ51" s="79"/>
      <c r="FK51" s="79"/>
      <c r="FL51" s="80"/>
      <c r="FM51" s="90"/>
      <c r="FN51" s="91"/>
      <c r="FO51" s="91"/>
      <c r="FP51" s="91"/>
      <c r="FQ51" s="91"/>
      <c r="FR51" s="92"/>
      <c r="FS51" s="76"/>
      <c r="FT51" s="77"/>
      <c r="FU51" s="77"/>
      <c r="FV51" s="77"/>
      <c r="FW51" s="77"/>
      <c r="FX51" s="78"/>
      <c r="FY51" s="76"/>
      <c r="FZ51" s="77"/>
      <c r="GA51" s="77"/>
      <c r="GB51" s="77"/>
      <c r="GC51" s="77"/>
      <c r="GD51" s="78"/>
      <c r="GE51" s="76"/>
      <c r="GF51" s="77"/>
      <c r="GG51" s="77"/>
      <c r="GH51" s="77"/>
      <c r="GI51" s="77"/>
      <c r="GJ51" s="78"/>
      <c r="GK51" s="76"/>
      <c r="GL51" s="77"/>
      <c r="GM51" s="77"/>
      <c r="GN51" s="77"/>
      <c r="GO51" s="77"/>
      <c r="GP51" s="78"/>
      <c r="GQ51" s="76"/>
      <c r="GR51" s="77"/>
      <c r="GS51" s="77"/>
      <c r="GT51" s="77"/>
      <c r="GU51" s="77"/>
      <c r="GV51" s="78"/>
      <c r="GW51" s="66"/>
      <c r="GX51" s="66"/>
      <c r="GY51" s="66"/>
      <c r="GZ51" s="66"/>
      <c r="HA51" s="66"/>
      <c r="HB51" s="66"/>
      <c r="HC51" s="102"/>
      <c r="HD51" s="79"/>
      <c r="HE51" s="79"/>
      <c r="HF51" s="79"/>
      <c r="HG51" s="79"/>
      <c r="HH51" s="80"/>
      <c r="HI51" s="76"/>
      <c r="HJ51" s="77"/>
      <c r="HK51" s="77"/>
      <c r="HL51" s="77"/>
      <c r="HM51" s="77"/>
      <c r="HN51" s="78"/>
      <c r="HO51" s="93">
        <f>'воспитанники 2'!HO51:HZ51+приходящие2!HO51+сотрудники2!HO51+началка2!HO51</f>
        <v>0</v>
      </c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5"/>
      <c r="IA51" s="76"/>
      <c r="IB51" s="77"/>
      <c r="IC51" s="77"/>
      <c r="ID51" s="77"/>
      <c r="IE51" s="77"/>
      <c r="IF51" s="77"/>
      <c r="IG51" s="77"/>
      <c r="IH51" s="77"/>
      <c r="II51" s="77"/>
      <c r="IJ51" s="77"/>
      <c r="IK51" s="78"/>
      <c r="IL51" s="81">
        <f>HO51*IA50</f>
        <v>0</v>
      </c>
      <c r="IM51" s="82"/>
      <c r="IN51" s="82"/>
      <c r="IO51" s="82"/>
      <c r="IP51" s="82"/>
      <c r="IQ51" s="82"/>
      <c r="IR51" s="83"/>
    </row>
    <row r="52" spans="1:252" ht="16.5" customHeight="1" x14ac:dyDescent="0.2">
      <c r="A52" s="103" t="s">
        <v>80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4"/>
      <c r="X52" s="90"/>
      <c r="Y52" s="91"/>
      <c r="Z52" s="91"/>
      <c r="AA52" s="91"/>
      <c r="AB52" s="91"/>
      <c r="AC52" s="92"/>
      <c r="AD52" s="302"/>
      <c r="AE52" s="303"/>
      <c r="AF52" s="303"/>
      <c r="AG52" s="303"/>
      <c r="AH52" s="303"/>
      <c r="AI52" s="303"/>
      <c r="AJ52" s="304"/>
      <c r="AK52" s="302"/>
      <c r="AL52" s="303"/>
      <c r="AM52" s="303"/>
      <c r="AN52" s="303"/>
      <c r="AO52" s="303"/>
      <c r="AP52" s="304"/>
      <c r="AQ52" s="76"/>
      <c r="AR52" s="77"/>
      <c r="AS52" s="77"/>
      <c r="AT52" s="77"/>
      <c r="AU52" s="77"/>
      <c r="AV52" s="78"/>
      <c r="AW52" s="76"/>
      <c r="AX52" s="77"/>
      <c r="AY52" s="77"/>
      <c r="AZ52" s="77"/>
      <c r="BA52" s="77"/>
      <c r="BB52" s="78"/>
      <c r="BC52" s="299">
        <f>AD52+AQ52</f>
        <v>0</v>
      </c>
      <c r="BD52" s="300"/>
      <c r="BE52" s="300"/>
      <c r="BF52" s="300"/>
      <c r="BG52" s="300"/>
      <c r="BH52" s="301"/>
      <c r="BI52" s="299">
        <f>AK52+AW52</f>
        <v>0</v>
      </c>
      <c r="BJ52" s="300"/>
      <c r="BK52" s="300"/>
      <c r="BL52" s="300"/>
      <c r="BM52" s="300"/>
      <c r="BN52" s="301"/>
      <c r="BO52" s="76"/>
      <c r="BP52" s="77"/>
      <c r="BQ52" s="77"/>
      <c r="BR52" s="77"/>
      <c r="BS52" s="77"/>
      <c r="BT52" s="78"/>
      <c r="BU52" s="76"/>
      <c r="BV52" s="77"/>
      <c r="BW52" s="77"/>
      <c r="BX52" s="77"/>
      <c r="BY52" s="78"/>
      <c r="BZ52" s="66"/>
      <c r="CA52" s="76"/>
      <c r="CB52" s="77"/>
      <c r="CC52" s="77"/>
      <c r="CD52" s="77"/>
      <c r="CE52" s="77"/>
      <c r="CF52" s="78"/>
      <c r="CG52" s="102"/>
      <c r="CH52" s="79"/>
      <c r="CI52" s="79"/>
      <c r="CJ52" s="79"/>
      <c r="CK52" s="79"/>
      <c r="CL52" s="80"/>
      <c r="CM52" s="90"/>
      <c r="CN52" s="91"/>
      <c r="CO52" s="91"/>
      <c r="CP52" s="92"/>
      <c r="CQ52" s="67"/>
      <c r="CR52" s="67"/>
      <c r="CS52" s="76"/>
      <c r="CT52" s="77"/>
      <c r="CU52" s="77"/>
      <c r="CV52" s="77"/>
      <c r="CW52" s="77"/>
      <c r="CX52" s="78"/>
      <c r="CY52" s="76"/>
      <c r="CZ52" s="77"/>
      <c r="DA52" s="77"/>
      <c r="DB52" s="77"/>
      <c r="DC52" s="77"/>
      <c r="DD52" s="78"/>
      <c r="DE52" s="76"/>
      <c r="DF52" s="77"/>
      <c r="DG52" s="77"/>
      <c r="DH52" s="77"/>
      <c r="DI52" s="77"/>
      <c r="DJ52" s="78"/>
      <c r="DK52" s="76"/>
      <c r="DL52" s="77"/>
      <c r="DM52" s="77"/>
      <c r="DN52" s="77"/>
      <c r="DO52" s="77"/>
      <c r="DP52" s="78"/>
      <c r="DQ52" s="76"/>
      <c r="DR52" s="77"/>
      <c r="DS52" s="77"/>
      <c r="DT52" s="77"/>
      <c r="DU52" s="77"/>
      <c r="DV52" s="78"/>
      <c r="DW52" s="76"/>
      <c r="DX52" s="77"/>
      <c r="DY52" s="77"/>
      <c r="DZ52" s="77"/>
      <c r="EA52" s="77"/>
      <c r="EB52" s="78"/>
      <c r="EC52" s="317"/>
      <c r="ED52" s="318"/>
      <c r="EE52" s="318"/>
      <c r="EF52" s="318"/>
      <c r="EG52" s="318"/>
      <c r="EH52" s="319"/>
      <c r="EI52" s="81"/>
      <c r="EJ52" s="82"/>
      <c r="EK52" s="82"/>
      <c r="EL52" s="82"/>
      <c r="EM52" s="82"/>
      <c r="EN52" s="83"/>
      <c r="EO52" s="84"/>
      <c r="EP52" s="85"/>
      <c r="EQ52" s="85"/>
      <c r="ER52" s="85"/>
      <c r="ES52" s="85"/>
      <c r="ET52" s="86"/>
      <c r="EU52" s="84"/>
      <c r="EV52" s="85"/>
      <c r="EW52" s="85"/>
      <c r="EX52" s="85"/>
      <c r="EY52" s="85"/>
      <c r="EZ52" s="86"/>
      <c r="FA52" s="314"/>
      <c r="FB52" s="315"/>
      <c r="FC52" s="315"/>
      <c r="FD52" s="316"/>
      <c r="FE52" s="314"/>
      <c r="FF52" s="316"/>
      <c r="FG52" s="102"/>
      <c r="FH52" s="79"/>
      <c r="FI52" s="79"/>
      <c r="FJ52" s="79"/>
      <c r="FK52" s="79"/>
      <c r="FL52" s="80"/>
      <c r="FM52" s="305"/>
      <c r="FN52" s="306"/>
      <c r="FO52" s="306"/>
      <c r="FP52" s="306"/>
      <c r="FQ52" s="306"/>
      <c r="FR52" s="307"/>
      <c r="FS52" s="311"/>
      <c r="FT52" s="312"/>
      <c r="FU52" s="312"/>
      <c r="FV52" s="312"/>
      <c r="FW52" s="312"/>
      <c r="FX52" s="313"/>
      <c r="FY52" s="76"/>
      <c r="FZ52" s="77"/>
      <c r="GA52" s="77"/>
      <c r="GB52" s="77"/>
      <c r="GC52" s="77"/>
      <c r="GD52" s="78"/>
      <c r="GE52" s="76"/>
      <c r="GF52" s="77"/>
      <c r="GG52" s="77"/>
      <c r="GH52" s="77"/>
      <c r="GI52" s="77"/>
      <c r="GJ52" s="78"/>
      <c r="GK52" s="76"/>
      <c r="GL52" s="77"/>
      <c r="GM52" s="77"/>
      <c r="GN52" s="77"/>
      <c r="GO52" s="77"/>
      <c r="GP52" s="78"/>
      <c r="GQ52" s="76"/>
      <c r="GR52" s="77"/>
      <c r="GS52" s="77"/>
      <c r="GT52" s="77"/>
      <c r="GU52" s="77"/>
      <c r="GV52" s="78"/>
      <c r="GW52" s="66"/>
      <c r="GX52" s="66"/>
      <c r="GY52" s="66"/>
      <c r="GZ52" s="66"/>
      <c r="HA52" s="66"/>
      <c r="HB52" s="66"/>
      <c r="HC52" s="102"/>
      <c r="HD52" s="79"/>
      <c r="HE52" s="79"/>
      <c r="HF52" s="79"/>
      <c r="HG52" s="79"/>
      <c r="HH52" s="80"/>
      <c r="HI52" s="90"/>
      <c r="HJ52" s="91"/>
      <c r="HK52" s="91"/>
      <c r="HL52" s="91"/>
      <c r="HM52" s="91"/>
      <c r="HN52" s="92"/>
      <c r="HO52" s="93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5"/>
      <c r="IA52" s="76"/>
      <c r="IB52" s="77"/>
      <c r="IC52" s="77"/>
      <c r="ID52" s="77"/>
      <c r="IE52" s="77"/>
      <c r="IF52" s="77"/>
      <c r="IG52" s="77"/>
      <c r="IH52" s="77"/>
      <c r="II52" s="77"/>
      <c r="IJ52" s="77"/>
      <c r="IK52" s="78"/>
      <c r="IL52" s="60"/>
      <c r="IM52" s="61"/>
      <c r="IN52" s="61"/>
      <c r="IO52" s="61"/>
      <c r="IP52" s="61"/>
      <c r="IQ52" s="61"/>
      <c r="IR52" s="62"/>
    </row>
    <row r="53" spans="1:252" ht="16.5" customHeight="1" x14ac:dyDescent="0.2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6"/>
      <c r="X53" s="90"/>
      <c r="Y53" s="91"/>
      <c r="Z53" s="91"/>
      <c r="AA53" s="91"/>
      <c r="AB53" s="91"/>
      <c r="AC53" s="92"/>
      <c r="AD53" s="87"/>
      <c r="AE53" s="88"/>
      <c r="AF53" s="88"/>
      <c r="AG53" s="88"/>
      <c r="AH53" s="88"/>
      <c r="AI53" s="88"/>
      <c r="AJ53" s="89"/>
      <c r="AK53" s="76"/>
      <c r="AL53" s="77"/>
      <c r="AM53" s="77"/>
      <c r="AN53" s="77"/>
      <c r="AO53" s="77"/>
      <c r="AP53" s="78"/>
      <c r="AQ53" s="76"/>
      <c r="AR53" s="77"/>
      <c r="AS53" s="77"/>
      <c r="AT53" s="77"/>
      <c r="AU53" s="77"/>
      <c r="AV53" s="78"/>
      <c r="AW53" s="76"/>
      <c r="AX53" s="77"/>
      <c r="AY53" s="77"/>
      <c r="AZ53" s="77"/>
      <c r="BA53" s="77"/>
      <c r="BB53" s="78"/>
      <c r="BC53" s="102">
        <f>AD53+AK53+AQ53+AW53</f>
        <v>0</v>
      </c>
      <c r="BD53" s="79"/>
      <c r="BE53" s="79"/>
      <c r="BF53" s="79"/>
      <c r="BG53" s="79"/>
      <c r="BH53" s="80"/>
      <c r="BI53" s="81">
        <f>BC53*IA52</f>
        <v>0</v>
      </c>
      <c r="BJ53" s="82"/>
      <c r="BK53" s="82"/>
      <c r="BL53" s="82"/>
      <c r="BM53" s="82"/>
      <c r="BN53" s="83"/>
      <c r="BO53" s="76"/>
      <c r="BP53" s="77"/>
      <c r="BQ53" s="77"/>
      <c r="BR53" s="77"/>
      <c r="BS53" s="77"/>
      <c r="BT53" s="78"/>
      <c r="BU53" s="76"/>
      <c r="BV53" s="77"/>
      <c r="BW53" s="77"/>
      <c r="BX53" s="77"/>
      <c r="BY53" s="78"/>
      <c r="BZ53" s="66"/>
      <c r="CA53" s="76"/>
      <c r="CB53" s="77"/>
      <c r="CC53" s="77"/>
      <c r="CD53" s="77"/>
      <c r="CE53" s="77"/>
      <c r="CF53" s="78"/>
      <c r="CG53" s="102"/>
      <c r="CH53" s="79"/>
      <c r="CI53" s="79"/>
      <c r="CJ53" s="79"/>
      <c r="CK53" s="79"/>
      <c r="CL53" s="80"/>
      <c r="CM53" s="90"/>
      <c r="CN53" s="91"/>
      <c r="CO53" s="91"/>
      <c r="CP53" s="92"/>
      <c r="CQ53" s="67"/>
      <c r="CR53" s="67"/>
      <c r="CS53" s="76"/>
      <c r="CT53" s="77"/>
      <c r="CU53" s="77"/>
      <c r="CV53" s="77"/>
      <c r="CW53" s="77"/>
      <c r="CX53" s="78"/>
      <c r="CY53" s="76"/>
      <c r="CZ53" s="77"/>
      <c r="DA53" s="77"/>
      <c r="DB53" s="77"/>
      <c r="DC53" s="77"/>
      <c r="DD53" s="78"/>
      <c r="DE53" s="76"/>
      <c r="DF53" s="77"/>
      <c r="DG53" s="77"/>
      <c r="DH53" s="77"/>
      <c r="DI53" s="77"/>
      <c r="DJ53" s="78"/>
      <c r="DK53" s="76"/>
      <c r="DL53" s="77"/>
      <c r="DM53" s="77"/>
      <c r="DN53" s="77"/>
      <c r="DO53" s="77"/>
      <c r="DP53" s="78"/>
      <c r="DQ53" s="76"/>
      <c r="DR53" s="77"/>
      <c r="DS53" s="77"/>
      <c r="DT53" s="77"/>
      <c r="DU53" s="77"/>
      <c r="DV53" s="78"/>
      <c r="DW53" s="76"/>
      <c r="DX53" s="77"/>
      <c r="DY53" s="77"/>
      <c r="DZ53" s="77"/>
      <c r="EA53" s="77"/>
      <c r="EB53" s="78"/>
      <c r="EC53" s="317"/>
      <c r="ED53" s="318"/>
      <c r="EE53" s="318"/>
      <c r="EF53" s="318"/>
      <c r="EG53" s="318"/>
      <c r="EH53" s="319"/>
      <c r="EI53" s="81"/>
      <c r="EJ53" s="82"/>
      <c r="EK53" s="82"/>
      <c r="EL53" s="82"/>
      <c r="EM53" s="82"/>
      <c r="EN53" s="83"/>
      <c r="EO53" s="76"/>
      <c r="EP53" s="77"/>
      <c r="EQ53" s="77"/>
      <c r="ER53" s="77"/>
      <c r="ES53" s="77"/>
      <c r="ET53" s="78"/>
      <c r="EU53" s="76"/>
      <c r="EV53" s="77"/>
      <c r="EW53" s="77"/>
      <c r="EX53" s="77"/>
      <c r="EY53" s="77"/>
      <c r="EZ53" s="78"/>
      <c r="FA53" s="314"/>
      <c r="FB53" s="315"/>
      <c r="FC53" s="315"/>
      <c r="FD53" s="316"/>
      <c r="FE53" s="314"/>
      <c r="FF53" s="316"/>
      <c r="FG53" s="102">
        <f>(EO53+EU53+FA53+FE53)*IA52</f>
        <v>0</v>
      </c>
      <c r="FH53" s="79"/>
      <c r="FI53" s="79"/>
      <c r="FJ53" s="79"/>
      <c r="FK53" s="79"/>
      <c r="FL53" s="80"/>
      <c r="FM53" s="87"/>
      <c r="FN53" s="88"/>
      <c r="FO53" s="88"/>
      <c r="FP53" s="88"/>
      <c r="FQ53" s="88"/>
      <c r="FR53" s="89"/>
      <c r="FS53" s="87"/>
      <c r="FT53" s="88"/>
      <c r="FU53" s="88"/>
      <c r="FV53" s="88"/>
      <c r="FW53" s="88"/>
      <c r="FX53" s="89"/>
      <c r="FY53" s="76"/>
      <c r="FZ53" s="77"/>
      <c r="GA53" s="77"/>
      <c r="GB53" s="77"/>
      <c r="GC53" s="77"/>
      <c r="GD53" s="78"/>
      <c r="GE53" s="76"/>
      <c r="GF53" s="77"/>
      <c r="GG53" s="77"/>
      <c r="GH53" s="77"/>
      <c r="GI53" s="77"/>
      <c r="GJ53" s="78"/>
      <c r="GK53" s="76"/>
      <c r="GL53" s="77"/>
      <c r="GM53" s="77"/>
      <c r="GN53" s="77"/>
      <c r="GO53" s="77"/>
      <c r="GP53" s="78"/>
      <c r="GQ53" s="76"/>
      <c r="GR53" s="77"/>
      <c r="GS53" s="77"/>
      <c r="GT53" s="77"/>
      <c r="GU53" s="77"/>
      <c r="GV53" s="78"/>
      <c r="GW53" s="66"/>
      <c r="GX53" s="66"/>
      <c r="GY53" s="66"/>
      <c r="GZ53" s="66"/>
      <c r="HA53" s="66"/>
      <c r="HB53" s="66"/>
      <c r="HC53" s="81">
        <f>(FM53+FS53+FY53+GE53+GK53+GQ53)*IA52</f>
        <v>0</v>
      </c>
      <c r="HD53" s="82"/>
      <c r="HE53" s="82"/>
      <c r="HF53" s="82"/>
      <c r="HG53" s="82"/>
      <c r="HH53" s="83"/>
      <c r="HI53" s="76"/>
      <c r="HJ53" s="77"/>
      <c r="HK53" s="77"/>
      <c r="HL53" s="77"/>
      <c r="HM53" s="77"/>
      <c r="HN53" s="78"/>
      <c r="HO53" s="93">
        <f>'воспитанники 2'!HO53:HZ53+приходящие2!HO53+сотрудники2!HO53+началка2!HO53</f>
        <v>0.22700000000000001</v>
      </c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5"/>
      <c r="IA53" s="76"/>
      <c r="IB53" s="77"/>
      <c r="IC53" s="77"/>
      <c r="ID53" s="77"/>
      <c r="IE53" s="77"/>
      <c r="IF53" s="77"/>
      <c r="IG53" s="77"/>
      <c r="IH53" s="77"/>
      <c r="II53" s="77"/>
      <c r="IJ53" s="77"/>
      <c r="IK53" s="78"/>
      <c r="IL53" s="81">
        <f>HO53*IA52</f>
        <v>0</v>
      </c>
      <c r="IM53" s="82"/>
      <c r="IN53" s="82"/>
      <c r="IO53" s="82"/>
      <c r="IP53" s="82"/>
      <c r="IQ53" s="82"/>
      <c r="IR53" s="62"/>
    </row>
    <row r="54" spans="1:252" ht="16.5" customHeight="1" x14ac:dyDescent="0.2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1"/>
      <c r="X54" s="90"/>
      <c r="Y54" s="91"/>
      <c r="Z54" s="91"/>
      <c r="AA54" s="91"/>
      <c r="AB54" s="91"/>
      <c r="AC54" s="92"/>
      <c r="AD54" s="76"/>
      <c r="AE54" s="77"/>
      <c r="AF54" s="77"/>
      <c r="AG54" s="77"/>
      <c r="AH54" s="77"/>
      <c r="AI54" s="77"/>
      <c r="AJ54" s="78"/>
      <c r="AK54" s="76"/>
      <c r="AL54" s="77"/>
      <c r="AM54" s="77"/>
      <c r="AN54" s="77"/>
      <c r="AO54" s="77"/>
      <c r="AP54" s="78"/>
      <c r="AQ54" s="76"/>
      <c r="AR54" s="77"/>
      <c r="AS54" s="77"/>
      <c r="AT54" s="77"/>
      <c r="AU54" s="77"/>
      <c r="AV54" s="78"/>
      <c r="AW54" s="76"/>
      <c r="AX54" s="77"/>
      <c r="AY54" s="77"/>
      <c r="AZ54" s="77"/>
      <c r="BA54" s="77"/>
      <c r="BB54" s="78"/>
      <c r="BC54" s="102">
        <f>AD54+AQ54</f>
        <v>0</v>
      </c>
      <c r="BD54" s="79"/>
      <c r="BE54" s="79"/>
      <c r="BF54" s="79"/>
      <c r="BG54" s="79"/>
      <c r="BH54" s="80"/>
      <c r="BI54" s="102">
        <f>AK54+AW54</f>
        <v>0</v>
      </c>
      <c r="BJ54" s="79"/>
      <c r="BK54" s="79"/>
      <c r="BL54" s="79"/>
      <c r="BM54" s="79"/>
      <c r="BN54" s="80"/>
      <c r="BO54" s="311"/>
      <c r="BP54" s="312"/>
      <c r="BQ54" s="312"/>
      <c r="BR54" s="312"/>
      <c r="BS54" s="312"/>
      <c r="BT54" s="313"/>
      <c r="BU54" s="311"/>
      <c r="BV54" s="312"/>
      <c r="BW54" s="312"/>
      <c r="BX54" s="312"/>
      <c r="BY54" s="313"/>
      <c r="BZ54" s="66"/>
      <c r="CA54" s="76"/>
      <c r="CB54" s="77"/>
      <c r="CC54" s="77"/>
      <c r="CD54" s="77"/>
      <c r="CE54" s="77"/>
      <c r="CF54" s="78"/>
      <c r="CG54" s="102">
        <v>0</v>
      </c>
      <c r="CH54" s="79"/>
      <c r="CI54" s="79"/>
      <c r="CJ54" s="79"/>
      <c r="CK54" s="79"/>
      <c r="CL54" s="80"/>
      <c r="CM54" s="90"/>
      <c r="CN54" s="91"/>
      <c r="CO54" s="91"/>
      <c r="CP54" s="92"/>
      <c r="CQ54" s="67"/>
      <c r="CR54" s="67"/>
      <c r="CS54" s="76"/>
      <c r="CT54" s="77"/>
      <c r="CU54" s="77"/>
      <c r="CV54" s="77"/>
      <c r="CW54" s="77"/>
      <c r="CX54" s="78"/>
      <c r="CY54" s="76"/>
      <c r="CZ54" s="77"/>
      <c r="DA54" s="77"/>
      <c r="DB54" s="77"/>
      <c r="DC54" s="77"/>
      <c r="DD54" s="78"/>
      <c r="DE54" s="76"/>
      <c r="DF54" s="77"/>
      <c r="DG54" s="77"/>
      <c r="DH54" s="77"/>
      <c r="DI54" s="77"/>
      <c r="DJ54" s="78"/>
      <c r="DK54" s="76"/>
      <c r="DL54" s="77"/>
      <c r="DM54" s="77"/>
      <c r="DN54" s="77"/>
      <c r="DO54" s="77"/>
      <c r="DP54" s="78"/>
      <c r="DQ54" s="76"/>
      <c r="DR54" s="77"/>
      <c r="DS54" s="77"/>
      <c r="DT54" s="77"/>
      <c r="DU54" s="77"/>
      <c r="DV54" s="78"/>
      <c r="DW54" s="76"/>
      <c r="DX54" s="77"/>
      <c r="DY54" s="77"/>
      <c r="DZ54" s="77"/>
      <c r="EA54" s="77"/>
      <c r="EB54" s="78"/>
      <c r="EC54" s="317"/>
      <c r="ED54" s="318"/>
      <c r="EE54" s="318"/>
      <c r="EF54" s="318"/>
      <c r="EG54" s="318"/>
      <c r="EH54" s="319"/>
      <c r="EI54" s="81"/>
      <c r="EJ54" s="82"/>
      <c r="EK54" s="82"/>
      <c r="EL54" s="82"/>
      <c r="EM54" s="82"/>
      <c r="EN54" s="83"/>
      <c r="EO54" s="76"/>
      <c r="EP54" s="77"/>
      <c r="EQ54" s="77"/>
      <c r="ER54" s="77"/>
      <c r="ES54" s="77"/>
      <c r="ET54" s="78"/>
      <c r="EU54" s="76"/>
      <c r="EV54" s="77"/>
      <c r="EW54" s="77"/>
      <c r="EX54" s="77"/>
      <c r="EY54" s="77"/>
      <c r="EZ54" s="78"/>
      <c r="FA54" s="314"/>
      <c r="FB54" s="315"/>
      <c r="FC54" s="315"/>
      <c r="FD54" s="316"/>
      <c r="FE54" s="314"/>
      <c r="FF54" s="316"/>
      <c r="FG54" s="102"/>
      <c r="FH54" s="79"/>
      <c r="FI54" s="79"/>
      <c r="FJ54" s="79"/>
      <c r="FK54" s="79"/>
      <c r="FL54" s="80"/>
      <c r="FM54" s="308"/>
      <c r="FN54" s="309"/>
      <c r="FO54" s="309"/>
      <c r="FP54" s="309"/>
      <c r="FQ54" s="309"/>
      <c r="FR54" s="310"/>
      <c r="FS54" s="99"/>
      <c r="FT54" s="100"/>
      <c r="FU54" s="100"/>
      <c r="FV54" s="100"/>
      <c r="FW54" s="100"/>
      <c r="FX54" s="101"/>
      <c r="FY54" s="76"/>
      <c r="FZ54" s="77"/>
      <c r="GA54" s="77"/>
      <c r="GB54" s="77"/>
      <c r="GC54" s="77"/>
      <c r="GD54" s="78"/>
      <c r="GE54" s="76"/>
      <c r="GF54" s="77"/>
      <c r="GG54" s="77"/>
      <c r="GH54" s="77"/>
      <c r="GI54" s="77"/>
      <c r="GJ54" s="78"/>
      <c r="GK54" s="76"/>
      <c r="GL54" s="77"/>
      <c r="GM54" s="77"/>
      <c r="GN54" s="77"/>
      <c r="GO54" s="77"/>
      <c r="GP54" s="78"/>
      <c r="GQ54" s="76"/>
      <c r="GR54" s="77"/>
      <c r="GS54" s="77"/>
      <c r="GT54" s="77"/>
      <c r="GU54" s="77"/>
      <c r="GV54" s="78"/>
      <c r="GW54" s="66"/>
      <c r="GX54" s="66"/>
      <c r="GY54" s="66"/>
      <c r="GZ54" s="66"/>
      <c r="HA54" s="66"/>
      <c r="HB54" s="66"/>
      <c r="HC54" s="102"/>
      <c r="HD54" s="79"/>
      <c r="HE54" s="79"/>
      <c r="HF54" s="79"/>
      <c r="HG54" s="79"/>
      <c r="HH54" s="80"/>
      <c r="HI54" s="76"/>
      <c r="HJ54" s="77"/>
      <c r="HK54" s="77"/>
      <c r="HL54" s="77"/>
      <c r="HM54" s="77"/>
      <c r="HN54" s="78"/>
      <c r="HO54" s="93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5"/>
      <c r="IA54" s="76"/>
      <c r="IB54" s="77"/>
      <c r="IC54" s="77"/>
      <c r="ID54" s="77"/>
      <c r="IE54" s="77"/>
      <c r="IF54" s="77"/>
      <c r="IG54" s="77"/>
      <c r="IH54" s="77"/>
      <c r="II54" s="77"/>
      <c r="IJ54" s="77"/>
      <c r="IK54" s="78"/>
      <c r="IL54" s="60"/>
      <c r="IM54" s="61"/>
      <c r="IN54" s="61"/>
      <c r="IO54" s="61"/>
      <c r="IP54" s="61"/>
      <c r="IQ54" s="61"/>
      <c r="IR54" s="62"/>
    </row>
    <row r="55" spans="1:252" ht="16.5" customHeight="1" x14ac:dyDescent="0.2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219"/>
      <c r="X55" s="90"/>
      <c r="Y55" s="91"/>
      <c r="Z55" s="91"/>
      <c r="AA55" s="91"/>
      <c r="AB55" s="91"/>
      <c r="AC55" s="92"/>
      <c r="AD55" s="76"/>
      <c r="AE55" s="77"/>
      <c r="AF55" s="77"/>
      <c r="AG55" s="77"/>
      <c r="AH55" s="77"/>
      <c r="AI55" s="77"/>
      <c r="AJ55" s="78"/>
      <c r="AK55" s="76"/>
      <c r="AL55" s="77"/>
      <c r="AM55" s="77"/>
      <c r="AN55" s="77"/>
      <c r="AO55" s="77"/>
      <c r="AP55" s="78"/>
      <c r="AQ55" s="76"/>
      <c r="AR55" s="77"/>
      <c r="AS55" s="77"/>
      <c r="AT55" s="77"/>
      <c r="AU55" s="77"/>
      <c r="AV55" s="78"/>
      <c r="AW55" s="76"/>
      <c r="AX55" s="77"/>
      <c r="AY55" s="77"/>
      <c r="AZ55" s="77"/>
      <c r="BA55" s="77"/>
      <c r="BB55" s="78"/>
      <c r="BC55" s="102">
        <f>AD55+AK55+AQ55+AW55</f>
        <v>0</v>
      </c>
      <c r="BD55" s="79"/>
      <c r="BE55" s="79"/>
      <c r="BF55" s="79"/>
      <c r="BG55" s="79"/>
      <c r="BH55" s="80"/>
      <c r="BI55" s="102">
        <f>BC55*IA54</f>
        <v>0</v>
      </c>
      <c r="BJ55" s="79"/>
      <c r="BK55" s="79"/>
      <c r="BL55" s="79"/>
      <c r="BM55" s="79"/>
      <c r="BN55" s="80"/>
      <c r="BO55" s="87"/>
      <c r="BP55" s="88"/>
      <c r="BQ55" s="88"/>
      <c r="BR55" s="88"/>
      <c r="BS55" s="88"/>
      <c r="BT55" s="89"/>
      <c r="BU55" s="87"/>
      <c r="BV55" s="88"/>
      <c r="BW55" s="88"/>
      <c r="BX55" s="88"/>
      <c r="BY55" s="89"/>
      <c r="BZ55" s="66"/>
      <c r="CA55" s="76"/>
      <c r="CB55" s="77"/>
      <c r="CC55" s="77"/>
      <c r="CD55" s="77"/>
      <c r="CE55" s="77"/>
      <c r="CF55" s="78"/>
      <c r="CG55" s="81">
        <f>(BO55+BU55)*IA54</f>
        <v>0</v>
      </c>
      <c r="CH55" s="82"/>
      <c r="CI55" s="82"/>
      <c r="CJ55" s="82"/>
      <c r="CK55" s="82"/>
      <c r="CL55" s="83"/>
      <c r="CM55" s="90"/>
      <c r="CN55" s="91"/>
      <c r="CO55" s="91"/>
      <c r="CP55" s="92"/>
      <c r="CQ55" s="67"/>
      <c r="CR55" s="67"/>
      <c r="CS55" s="76"/>
      <c r="CT55" s="77"/>
      <c r="CU55" s="77"/>
      <c r="CV55" s="77"/>
      <c r="CW55" s="77"/>
      <c r="CX55" s="78"/>
      <c r="CY55" s="76"/>
      <c r="CZ55" s="77"/>
      <c r="DA55" s="77"/>
      <c r="DB55" s="77"/>
      <c r="DC55" s="77"/>
      <c r="DD55" s="78"/>
      <c r="DE55" s="76"/>
      <c r="DF55" s="77"/>
      <c r="DG55" s="77"/>
      <c r="DH55" s="77"/>
      <c r="DI55" s="77"/>
      <c r="DJ55" s="78"/>
      <c r="DK55" s="76"/>
      <c r="DL55" s="77"/>
      <c r="DM55" s="77"/>
      <c r="DN55" s="77"/>
      <c r="DO55" s="77"/>
      <c r="DP55" s="78"/>
      <c r="DQ55" s="76"/>
      <c r="DR55" s="77"/>
      <c r="DS55" s="77"/>
      <c r="DT55" s="77"/>
      <c r="DU55" s="77"/>
      <c r="DV55" s="78"/>
      <c r="DW55" s="76"/>
      <c r="DX55" s="77"/>
      <c r="DY55" s="77"/>
      <c r="DZ55" s="77"/>
      <c r="EA55" s="77"/>
      <c r="EB55" s="78"/>
      <c r="EC55" s="317"/>
      <c r="ED55" s="318"/>
      <c r="EE55" s="318"/>
      <c r="EF55" s="318"/>
      <c r="EG55" s="318"/>
      <c r="EH55" s="319"/>
      <c r="EI55" s="81"/>
      <c r="EJ55" s="82"/>
      <c r="EK55" s="82"/>
      <c r="EL55" s="82"/>
      <c r="EM55" s="82"/>
      <c r="EN55" s="83"/>
      <c r="EO55" s="76"/>
      <c r="EP55" s="77"/>
      <c r="EQ55" s="77"/>
      <c r="ER55" s="77"/>
      <c r="ES55" s="77"/>
      <c r="ET55" s="78"/>
      <c r="EU55" s="76"/>
      <c r="EV55" s="77"/>
      <c r="EW55" s="77"/>
      <c r="EX55" s="77"/>
      <c r="EY55" s="77"/>
      <c r="EZ55" s="78"/>
      <c r="FA55" s="314"/>
      <c r="FB55" s="315"/>
      <c r="FC55" s="315"/>
      <c r="FD55" s="316"/>
      <c r="FE55" s="314"/>
      <c r="FF55" s="316"/>
      <c r="FG55" s="102"/>
      <c r="FH55" s="79"/>
      <c r="FI55" s="79"/>
      <c r="FJ55" s="79"/>
      <c r="FK55" s="79"/>
      <c r="FL55" s="80"/>
      <c r="FM55" s="87"/>
      <c r="FN55" s="88"/>
      <c r="FO55" s="88"/>
      <c r="FP55" s="88"/>
      <c r="FQ55" s="88"/>
      <c r="FR55" s="89"/>
      <c r="FS55" s="87"/>
      <c r="FT55" s="88"/>
      <c r="FU55" s="88"/>
      <c r="FV55" s="88"/>
      <c r="FW55" s="88"/>
      <c r="FX55" s="89"/>
      <c r="FY55" s="76"/>
      <c r="FZ55" s="77"/>
      <c r="GA55" s="77"/>
      <c r="GB55" s="77"/>
      <c r="GC55" s="77"/>
      <c r="GD55" s="78"/>
      <c r="GE55" s="76"/>
      <c r="GF55" s="77"/>
      <c r="GG55" s="77"/>
      <c r="GH55" s="77"/>
      <c r="GI55" s="77"/>
      <c r="GJ55" s="78"/>
      <c r="GK55" s="76"/>
      <c r="GL55" s="77"/>
      <c r="GM55" s="77"/>
      <c r="GN55" s="77"/>
      <c r="GO55" s="77"/>
      <c r="GP55" s="78"/>
      <c r="GQ55" s="76"/>
      <c r="GR55" s="77"/>
      <c r="GS55" s="77"/>
      <c r="GT55" s="77"/>
      <c r="GU55" s="77"/>
      <c r="GV55" s="78"/>
      <c r="GW55" s="66"/>
      <c r="GX55" s="66"/>
      <c r="GY55" s="66"/>
      <c r="GZ55" s="66"/>
      <c r="HA55" s="66"/>
      <c r="HB55" s="66"/>
      <c r="HC55" s="102">
        <f>(FM55+FS55)*IA54</f>
        <v>0</v>
      </c>
      <c r="HD55" s="79"/>
      <c r="HE55" s="79"/>
      <c r="HF55" s="79"/>
      <c r="HG55" s="79"/>
      <c r="HH55" s="80"/>
      <c r="HI55" s="76"/>
      <c r="HJ55" s="77"/>
      <c r="HK55" s="77"/>
      <c r="HL55" s="77"/>
      <c r="HM55" s="77"/>
      <c r="HN55" s="78"/>
      <c r="HO55" s="93">
        <f>'воспитанники 2'!HO55:HZ55+приходящие2!HO55+сотрудники2!HO55+началка2!HO55</f>
        <v>0</v>
      </c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5"/>
      <c r="IA55" s="76"/>
      <c r="IB55" s="77"/>
      <c r="IC55" s="77"/>
      <c r="ID55" s="77"/>
      <c r="IE55" s="77"/>
      <c r="IF55" s="77"/>
      <c r="IG55" s="77"/>
      <c r="IH55" s="77"/>
      <c r="II55" s="77"/>
      <c r="IJ55" s="77"/>
      <c r="IK55" s="78"/>
      <c r="IL55" s="81">
        <f>HO55*IA54</f>
        <v>0</v>
      </c>
      <c r="IM55" s="82"/>
      <c r="IN55" s="82"/>
      <c r="IO55" s="82"/>
      <c r="IP55" s="82"/>
      <c r="IQ55" s="82"/>
      <c r="IR55" s="62"/>
    </row>
    <row r="56" spans="1:252" ht="16.5" customHeight="1" x14ac:dyDescent="0.2">
      <c r="A56" s="188" t="s">
        <v>125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9"/>
      <c r="X56" s="157"/>
      <c r="Y56" s="157"/>
      <c r="Z56" s="157"/>
      <c r="AA56" s="157"/>
      <c r="AB56" s="157"/>
      <c r="AC56" s="157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55">
        <f>AD56+AQ56</f>
        <v>0</v>
      </c>
      <c r="BD56" s="155"/>
      <c r="BE56" s="155"/>
      <c r="BF56" s="155"/>
      <c r="BG56" s="155"/>
      <c r="BH56" s="155"/>
      <c r="BI56" s="155">
        <f>AK56+AW56</f>
        <v>0</v>
      </c>
      <c r="BJ56" s="155"/>
      <c r="BK56" s="155"/>
      <c r="BL56" s="155"/>
      <c r="BM56" s="155"/>
      <c r="BN56" s="155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3"/>
      <c r="CH56" s="123"/>
      <c r="CI56" s="123"/>
      <c r="CJ56" s="123"/>
      <c r="CK56" s="123"/>
      <c r="CL56" s="123"/>
      <c r="CM56" s="133"/>
      <c r="CN56" s="133"/>
      <c r="CO56" s="133"/>
      <c r="CP56" s="133"/>
      <c r="CQ56" s="133"/>
      <c r="CR56" s="133"/>
      <c r="CS56" s="135"/>
      <c r="CT56" s="135"/>
      <c r="CU56" s="135"/>
      <c r="CV56" s="135"/>
      <c r="CW56" s="135"/>
      <c r="CX56" s="135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3"/>
      <c r="ED56" s="123"/>
      <c r="EE56" s="123"/>
      <c r="EF56" s="123"/>
      <c r="EG56" s="123"/>
      <c r="EH56" s="123"/>
      <c r="EI56" s="125">
        <f>CM56+CS56+CY56+DE56+DK56+DQ56</f>
        <v>0</v>
      </c>
      <c r="EJ56" s="125"/>
      <c r="EK56" s="125"/>
      <c r="EL56" s="125"/>
      <c r="EM56" s="125"/>
      <c r="EN56" s="125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22"/>
      <c r="FB56" s="122"/>
      <c r="FC56" s="122"/>
      <c r="FD56" s="122"/>
      <c r="FE56" s="122"/>
      <c r="FF56" s="122"/>
      <c r="FG56" s="123"/>
      <c r="FH56" s="123"/>
      <c r="FI56" s="123"/>
      <c r="FJ56" s="123"/>
      <c r="FK56" s="123"/>
      <c r="FL56" s="123"/>
      <c r="FM56" s="157"/>
      <c r="FN56" s="157"/>
      <c r="FO56" s="157"/>
      <c r="FP56" s="157"/>
      <c r="FQ56" s="157"/>
      <c r="FR56" s="157"/>
      <c r="FS56" s="126"/>
      <c r="FT56" s="126"/>
      <c r="FU56" s="126"/>
      <c r="FV56" s="126"/>
      <c r="FW56" s="126"/>
      <c r="FX56" s="126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3"/>
      <c r="HD56" s="123"/>
      <c r="HE56" s="123"/>
      <c r="HF56" s="123"/>
      <c r="HG56" s="123"/>
      <c r="HH56" s="123"/>
      <c r="HI56" s="157"/>
      <c r="HJ56" s="157"/>
      <c r="HK56" s="157"/>
      <c r="HL56" s="157"/>
      <c r="HM56" s="157"/>
      <c r="HN56" s="157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76"/>
      <c r="IL56" s="102"/>
      <c r="IM56" s="79"/>
      <c r="IN56" s="79"/>
      <c r="IO56" s="79"/>
      <c r="IP56" s="79"/>
      <c r="IQ56" s="79"/>
      <c r="IR56" s="80"/>
    </row>
    <row r="57" spans="1:252" ht="16.5" customHeight="1" x14ac:dyDescent="0.2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6"/>
      <c r="X57" s="157"/>
      <c r="Y57" s="157"/>
      <c r="Z57" s="157"/>
      <c r="AA57" s="157"/>
      <c r="AB57" s="157"/>
      <c r="AC57" s="157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3">
        <f>AK57+AW57</f>
        <v>0</v>
      </c>
      <c r="BD57" s="123"/>
      <c r="BE57" s="123"/>
      <c r="BF57" s="123"/>
      <c r="BG57" s="123"/>
      <c r="BH57" s="123"/>
      <c r="BI57" s="123">
        <f>BC57*IA57</f>
        <v>0</v>
      </c>
      <c r="BJ57" s="123"/>
      <c r="BK57" s="123"/>
      <c r="BL57" s="123"/>
      <c r="BM57" s="123"/>
      <c r="BN57" s="123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3">
        <f>BU57*IA57</f>
        <v>0</v>
      </c>
      <c r="CH57" s="123"/>
      <c r="CI57" s="123"/>
      <c r="CJ57" s="123"/>
      <c r="CK57" s="123"/>
      <c r="CL57" s="123"/>
      <c r="CM57" s="126"/>
      <c r="CN57" s="126"/>
      <c r="CO57" s="126"/>
      <c r="CP57" s="126"/>
      <c r="CQ57" s="126"/>
      <c r="CR57" s="126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5">
        <f>CM57+CS57+CY57+DE57+DK57</f>
        <v>0</v>
      </c>
      <c r="ED57" s="123"/>
      <c r="EE57" s="123"/>
      <c r="EF57" s="123"/>
      <c r="EG57" s="123"/>
      <c r="EH57" s="123"/>
      <c r="EI57" s="154">
        <f>EC57*IA56</f>
        <v>0</v>
      </c>
      <c r="EJ57" s="154"/>
      <c r="EK57" s="154"/>
      <c r="EL57" s="154"/>
      <c r="EM57" s="154"/>
      <c r="EN57" s="154"/>
      <c r="EO57" s="126"/>
      <c r="EP57" s="126"/>
      <c r="EQ57" s="126"/>
      <c r="ER57" s="126"/>
      <c r="ES57" s="126"/>
      <c r="ET57" s="126"/>
      <c r="EU57" s="122"/>
      <c r="EV57" s="122"/>
      <c r="EW57" s="122"/>
      <c r="EX57" s="122"/>
      <c r="EY57" s="122"/>
      <c r="EZ57" s="122"/>
      <c r="FA57" s="322"/>
      <c r="FB57" s="322"/>
      <c r="FC57" s="322"/>
      <c r="FD57" s="322"/>
      <c r="FE57" s="322"/>
      <c r="FF57" s="322"/>
      <c r="FG57" s="154">
        <f>(EO57+EU57+FA57+FE57)*IA56</f>
        <v>0</v>
      </c>
      <c r="FH57" s="154"/>
      <c r="FI57" s="154"/>
      <c r="FJ57" s="154"/>
      <c r="FK57" s="154"/>
      <c r="FL57" s="154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54">
        <f>(FM57+FS57)*IA56</f>
        <v>0</v>
      </c>
      <c r="HD57" s="154"/>
      <c r="HE57" s="154"/>
      <c r="HF57" s="154"/>
      <c r="HG57" s="154"/>
      <c r="HH57" s="154"/>
      <c r="HI57" s="122"/>
      <c r="HJ57" s="122"/>
      <c r="HK57" s="122"/>
      <c r="HL57" s="122"/>
      <c r="HM57" s="122"/>
      <c r="HN57" s="122"/>
      <c r="HO57" s="125">
        <f>'воспитанники 2'!HO57:HZ57+приходящие2!HO57+сотрудники2!HO57+началка2!HO57</f>
        <v>5.3680000000000003</v>
      </c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76"/>
      <c r="IL57" s="81">
        <f>HO57*IA56</f>
        <v>0</v>
      </c>
      <c r="IM57" s="82"/>
      <c r="IN57" s="82"/>
      <c r="IO57" s="82"/>
      <c r="IP57" s="82"/>
      <c r="IQ57" s="82"/>
      <c r="IR57" s="83"/>
    </row>
    <row r="58" spans="1:252" ht="16.5" customHeight="1" x14ac:dyDescent="0.2">
      <c r="A58" s="357" t="s">
        <v>7</v>
      </c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8"/>
      <c r="X58" s="359"/>
      <c r="Y58" s="359"/>
      <c r="Z58" s="359"/>
      <c r="AA58" s="359"/>
      <c r="AB58" s="359"/>
      <c r="AC58" s="359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378" t="s">
        <v>60</v>
      </c>
      <c r="BD58" s="378"/>
      <c r="BE58" s="378"/>
      <c r="BF58" s="378"/>
      <c r="BG58" s="378"/>
      <c r="BH58" s="378"/>
      <c r="BI58" s="379">
        <f>воспитанники!BI30+воспитанники!BI32+воспитанники!BI34+воспитанники!BI36+воспитанники!BI38+воспитанники!BI40+воспитанники!BI42+воспитанники!BI44+воспитанники!BI46+воспитанники!BI48+воспитанники!BI50+воспитанники!BI52+воспитанники!BI54+воспитанники!BI56+общее2!BI11:BN11+общее2!BI13:BN13+общее2!BI15:BN15+общее2!BI17:BN17+общее2!BI19:BN19+общее2!BI21:BN21+общее2!BI23:BN23+общее2!BI25:BN25+общее2!BI27:BN27+общее2!BI29:BN29+общее2!BI31:BN31+общее2!BI33:BN33+общее2!BI35:BN35+общее2!BI37:BN37+общее2!BI39:BN39+общее2!BI41:BN41+общее2!BI43:BN43+общее2!BI45:BN45+общее2!BI47:BN47+общее2!BI49:BN49+общее2!BI51:BN51+общее2!BI53:BN53+общее2!BI55:BN55+общее2!BI57:BN57</f>
        <v>5226.2554799999998</v>
      </c>
      <c r="BJ58" s="379"/>
      <c r="BK58" s="379"/>
      <c r="BL58" s="379"/>
      <c r="BM58" s="379"/>
      <c r="BN58" s="379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379">
        <f>воспитанники!CG34+воспитанники!CG54</f>
        <v>14456.6103</v>
      </c>
      <c r="CH58" s="379"/>
      <c r="CI58" s="379"/>
      <c r="CJ58" s="379"/>
      <c r="CK58" s="379"/>
      <c r="CL58" s="379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378"/>
      <c r="ED58" s="378"/>
      <c r="EE58" s="378"/>
      <c r="EF58" s="378"/>
      <c r="EG58" s="378"/>
      <c r="EH58" s="378"/>
      <c r="EI58" s="379">
        <f>воспитанники!EI30+воспитанники!EI32+воспитанники!EI34+воспитанники!EI36+воспитанники!EI38+воспитанники!EI40+воспитанники!EI42+воспитанники!EI44+воспитанники!EI46+воспитанники!EI48+воспитанники!EI50+воспитанники!EI52+воспитанники!EI54+воспитанники!EI56+общее2!EI11:EN11+общее2!EI13:EN13+общее2!EI15:EN15+общее2!EI17:EN17+общее2!EI19:EN19+общее2!EI21:EN21+общее2!EI23:EN23+общее2!EI25:EN25+общее2!EI27:EN27+общее2!EI29:EN29+общее2!EI31:EN31+общее2!EI33:EN33+общее2!EI35:EN35+общее2!EI37:EN37+общее2!EI39:EN39+общее2!EI41:EN41+общее2!EI43:EN43+общее2!EI45:EN45+общее2!EI47:EN47+общее2!EI49:EN49+общее2!EI57:EN57+общее2!EI51:EN51+общее2!EI53:EN53+общее2!EI55:EN55</f>
        <v>9414.0047300000006</v>
      </c>
      <c r="EJ58" s="379"/>
      <c r="EK58" s="379"/>
      <c r="EL58" s="379"/>
      <c r="EM58" s="379"/>
      <c r="EN58" s="379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122"/>
      <c r="FB58" s="122"/>
      <c r="FC58" s="122"/>
      <c r="FD58" s="122"/>
      <c r="FE58" s="122"/>
      <c r="FF58" s="122"/>
      <c r="FG58" s="379">
        <f>воспитанники!FG30+воспитанники!FG32+воспитанники!FG34+воспитанники!FG36+воспитанники!FG38+воспитанники!FG40+воспитанники!FG42+воспитанники!FG44+воспитанники!FG46+воспитанники!FG48+воспитанники!FG50+воспитанники!FG52+воспитанники!FG54+воспитанники!FG56+общее2!FG11:FL11+общее2!FG13:FL13+общее2!FG15:FL15+общее2!FG17:FL17+общее2!FG19:FL19+общее2!FG21:FL21+общее2!FG23:FL23+общее2!FG25:FL25+общее2!FG27:FL27+общее2!FG29:FL29+общее2!FG31:FL31+общее2!FG33:FL33+общее2!FG35:FL35+общее2!FG37:FL37+общее2!FG39:FL39+общее2!FG41:FL41+общее2!FG43:FL43+общее2!FG45:FL45+общее2!FG47:FL47+общее2!FG49:FL49+общее2!FG51:FL51+общее2!FG53:FL53+общее2!FG55:FL55+общее2!FG57:FL57</f>
        <v>0</v>
      </c>
      <c r="FH58" s="378"/>
      <c r="FI58" s="378"/>
      <c r="FJ58" s="378"/>
      <c r="FK58" s="378"/>
      <c r="FL58" s="378"/>
      <c r="FM58" s="218"/>
      <c r="FN58" s="218"/>
      <c r="FO58" s="218"/>
      <c r="FP58" s="218"/>
      <c r="FQ58" s="218"/>
      <c r="FR58" s="218"/>
      <c r="FS58" s="218"/>
      <c r="FT58" s="218"/>
      <c r="FU58" s="218"/>
      <c r="FV58" s="218"/>
      <c r="FW58" s="218"/>
      <c r="FX58" s="218"/>
      <c r="FY58" s="218"/>
      <c r="FZ58" s="218"/>
      <c r="GA58" s="218"/>
      <c r="GB58" s="218"/>
      <c r="GC58" s="218"/>
      <c r="GD58" s="218"/>
      <c r="GE58" s="218"/>
      <c r="GF58" s="218"/>
      <c r="GG58" s="218"/>
      <c r="GH58" s="218"/>
      <c r="GI58" s="218"/>
      <c r="GJ58" s="218"/>
      <c r="GK58" s="218"/>
      <c r="GL58" s="218"/>
      <c r="GM58" s="218"/>
      <c r="GN58" s="218"/>
      <c r="GO58" s="218"/>
      <c r="GP58" s="218"/>
      <c r="GQ58" s="218"/>
      <c r="GR58" s="218"/>
      <c r="GS58" s="218"/>
      <c r="GT58" s="218"/>
      <c r="GU58" s="218"/>
      <c r="GV58" s="218"/>
      <c r="GW58" s="218"/>
      <c r="GX58" s="218"/>
      <c r="GY58" s="218"/>
      <c r="GZ58" s="218"/>
      <c r="HA58" s="218"/>
      <c r="HB58" s="218"/>
      <c r="HC58" s="379">
        <f>воспитанники!HC30+воспитанники!HC32+воспитанники!HC34+воспитанники!HC36+воспитанники!HD38+воспитанники!HC40+воспитанники!HC42+воспитанники!HC44+воспитанники!HC46+воспитанники!HC48+воспитанники!HC50+воспитанники!HC52+воспитанники!HD54+воспитанники!HC56+общее2!HC11:HH11+общее2!HC13:HH13+общее2!HC15:HH15+общее2!HC17:HH17+общее2!HC19:HH19+общее2!HC21:HH21+общее2!HC23:HH23+общее2!HC25:HH25+общее2!HC27:HH27+общее2!HC29:HH29+общее2!HC31:HH31+общее2!HC33:HH33+общее2!HC35:HH35+общее2!HC37:HH37+общее2!HC39:HH39+общее2!HC41:HH41+общее2!HC43:HH43+общее2!HC45:HH45+общее2!HC47:HH47+общее2!HC49:HH49+общее2!HC51:HH51+общее2!HC53:HH53+общее2!HC55:HH55+общее2!HC57:HH57</f>
        <v>12841.99827</v>
      </c>
      <c r="HD58" s="378"/>
      <c r="HE58" s="378"/>
      <c r="HF58" s="378"/>
      <c r="HG58" s="378"/>
      <c r="HH58" s="378"/>
      <c r="HI58" s="218"/>
      <c r="HJ58" s="218"/>
      <c r="HK58" s="218"/>
      <c r="HL58" s="218"/>
      <c r="HM58" s="218"/>
      <c r="HN58" s="218"/>
      <c r="HO58" s="154">
        <f>воспитанники!HO30+воспитанники!HO32+воспитанники!HO34+воспитанники!HO36+воспитанники!HO38+воспитанники!HO40+воспитанники!HO42+воспитанники!HO44+воспитанники!HO46+воспитанники!HO48+воспитанники!HO50+воспитанники!HO52+воспитанники!HO54+воспитанники!HO56+общее2!HO11:HZ11+общее2!HO13:HZ13+общее2!HO15:HZ15+общее2!HO17:HZ17+общее2!HO19:HZ19+общее2!HO21:HZ21+общее2!HO23:HZ23+общее2!HO25:HZ25+общее2!HO27:HZ27+общее2!HO29:HZ29+общее2!HO31:HZ31+общее2!HO33:HZ33+общее2!HO35:HZ35+общее2!HO37:HZ37+общее2!HO39:HZ39+общее2!HO41:HZ41+общее2!HO43:HZ43+общее2!HO45:HZ45+общее2!HO47:HZ47+общее2!HO49:HZ49+общее2!HO51:HZ51+общее2!HO53:HZ53+общее2!HO55:HZ55+общее2!HO57:HZ57</f>
        <v>732.80600000000004</v>
      </c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218"/>
      <c r="IB58" s="218"/>
      <c r="IC58" s="218"/>
      <c r="ID58" s="218"/>
      <c r="IE58" s="218"/>
      <c r="IF58" s="218"/>
      <c r="IG58" s="218"/>
      <c r="IH58" s="218"/>
      <c r="II58" s="218"/>
      <c r="IJ58" s="218"/>
      <c r="IK58" s="339"/>
      <c r="IL58" s="338">
        <f>воспитанники!IL30+воспитанники!IL32+воспитанники!IL34+воспитанники!IL36+воспитанники!IL38+воспитанники!IL40+воспитанники!IL42+воспитанники!IL44+воспитанники!IL46+воспитанники!IL48+воспитанники!IL50+воспитанники!IL52+воспитанники!IM54+воспитанники!IL56+общее2!IL11:IR11+общее2!IL13:IR13+общее2!IL15:IR15+общее2!IL17:IR17+общее2!IL19:IR19+общее2!IL21:IR21+общее2!IL23:IR23+общее2!IL25:IR25+общее2!IL27:IR27+общее2!IL29:IR29+общее2!IL31:IR31+общее2!IL33:IR33+общее2!IL35:IR35+общее2!IL37:IQ37+общее2!IL39:IQ39+общее2!IL41:IQ41+общее2!IL43:IR43+общее2!IL45:IR45+общее2!IL47:IR47+общее2!IL49:IR49+общее2!IL51:IR51+общее2!IL53:IQ53+общее2!IL55:IQ55</f>
        <v>41938.868779999997</v>
      </c>
      <c r="IM58" s="300"/>
      <c r="IN58" s="300"/>
      <c r="IO58" s="300"/>
      <c r="IP58" s="300"/>
      <c r="IQ58" s="300"/>
      <c r="IR58" s="301"/>
    </row>
    <row r="61" spans="1:252" x14ac:dyDescent="0.2">
      <c r="A61" s="64" t="s">
        <v>31</v>
      </c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CG61" s="64" t="s">
        <v>44</v>
      </c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G61" s="140" t="s">
        <v>45</v>
      </c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72"/>
      <c r="EG61" s="72"/>
      <c r="EH61" s="72"/>
      <c r="EU61" s="14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9"/>
      <c r="GK61" s="9"/>
      <c r="GL61" s="9"/>
      <c r="GM61" s="9"/>
      <c r="GN61" s="9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9"/>
      <c r="HC61" s="9"/>
      <c r="HD61" s="9"/>
      <c r="HE61" s="9"/>
      <c r="HF61" s="9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</row>
    <row r="62" spans="1:252" x14ac:dyDescent="0.2">
      <c r="R62" s="255" t="s">
        <v>1</v>
      </c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5"/>
      <c r="AF62" s="5"/>
      <c r="AG62" s="255" t="s">
        <v>2</v>
      </c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CR62" s="255" t="s">
        <v>1</v>
      </c>
      <c r="CS62" s="255"/>
      <c r="CT62" s="255"/>
      <c r="CU62" s="255"/>
      <c r="CV62" s="255"/>
      <c r="CW62" s="255"/>
      <c r="CX62" s="255"/>
      <c r="CY62" s="255"/>
      <c r="CZ62" s="255"/>
      <c r="DA62" s="255"/>
      <c r="DB62" s="255"/>
      <c r="DC62" s="255"/>
      <c r="DD62" s="255"/>
      <c r="DE62" s="5"/>
      <c r="DF62" s="5"/>
      <c r="DG62" s="255" t="s">
        <v>2</v>
      </c>
      <c r="DH62" s="255"/>
      <c r="DI62" s="255"/>
      <c r="DJ62" s="255"/>
      <c r="DK62" s="255"/>
      <c r="DL62" s="255"/>
      <c r="DM62" s="255"/>
      <c r="DN62" s="255"/>
      <c r="DO62" s="255"/>
      <c r="DP62" s="255"/>
      <c r="DQ62" s="255"/>
      <c r="DR62" s="255"/>
      <c r="DS62" s="255"/>
      <c r="DT62" s="255"/>
      <c r="DU62" s="255"/>
      <c r="DV62" s="255"/>
      <c r="DW62" s="255"/>
      <c r="DX62" s="255"/>
      <c r="DY62" s="255"/>
      <c r="DZ62" s="255"/>
      <c r="EA62" s="255"/>
      <c r="EB62" s="255"/>
      <c r="EC62" s="255"/>
      <c r="ED62" s="255"/>
      <c r="EE62" s="255"/>
      <c r="EF62" s="17"/>
      <c r="EG62" s="17"/>
      <c r="EH62" s="17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9"/>
      <c r="GM62" s="9"/>
      <c r="GN62" s="9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9"/>
      <c r="HC62" s="9"/>
      <c r="HD62" s="9"/>
      <c r="HE62" s="9"/>
      <c r="HF62" s="9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</row>
    <row r="63" spans="1:252" x14ac:dyDescent="0.2"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</row>
    <row r="64" spans="1:252" x14ac:dyDescent="0.2">
      <c r="BF64" s="72"/>
      <c r="CG64" s="64" t="s">
        <v>32</v>
      </c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G64" s="140" t="s">
        <v>133</v>
      </c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72"/>
      <c r="EG64" s="72"/>
      <c r="EH64" s="72"/>
    </row>
    <row r="65" spans="58:138" x14ac:dyDescent="0.2">
      <c r="BF65" s="17"/>
      <c r="CR65" s="255" t="s">
        <v>1</v>
      </c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5"/>
      <c r="DF65" s="5"/>
      <c r="DG65" s="255" t="s">
        <v>2</v>
      </c>
      <c r="DH65" s="255"/>
      <c r="DI65" s="255"/>
      <c r="DJ65" s="255"/>
      <c r="DK65" s="255"/>
      <c r="DL65" s="255"/>
      <c r="DM65" s="255"/>
      <c r="DN65" s="255"/>
      <c r="DO65" s="255"/>
      <c r="DP65" s="255"/>
      <c r="DQ65" s="255"/>
      <c r="DR65" s="255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17"/>
      <c r="EG65" s="17"/>
      <c r="EH65" s="17"/>
    </row>
  </sheetData>
  <mergeCells count="1949">
    <mergeCell ref="CR64:DD64"/>
    <mergeCell ref="DG64:EE64"/>
    <mergeCell ref="CR65:DD65"/>
    <mergeCell ref="DG65:EE65"/>
    <mergeCell ref="IL58:IR58"/>
    <mergeCell ref="R61:AD61"/>
    <mergeCell ref="AG61:BE61"/>
    <mergeCell ref="CR61:DD61"/>
    <mergeCell ref="DG61:EE61"/>
    <mergeCell ref="R62:AD62"/>
    <mergeCell ref="AG62:BE62"/>
    <mergeCell ref="CR62:DD62"/>
    <mergeCell ref="DG62:EE62"/>
    <mergeCell ref="GQ58:GV58"/>
    <mergeCell ref="GW58:HB58"/>
    <mergeCell ref="HC58:HH58"/>
    <mergeCell ref="HI58:HN58"/>
    <mergeCell ref="HO58:HZ58"/>
    <mergeCell ref="IA58:IK58"/>
    <mergeCell ref="FG58:FL58"/>
    <mergeCell ref="FM58:FR58"/>
    <mergeCell ref="FS58:FX58"/>
    <mergeCell ref="FY58:GD58"/>
    <mergeCell ref="GE58:GJ58"/>
    <mergeCell ref="GK58:GP58"/>
    <mergeCell ref="EC58:EH58"/>
    <mergeCell ref="EI58:EN58"/>
    <mergeCell ref="EO58:ET58"/>
    <mergeCell ref="EU58:EZ58"/>
    <mergeCell ref="FA58:FD58"/>
    <mergeCell ref="FE58:FF58"/>
    <mergeCell ref="CS58:CX58"/>
    <mergeCell ref="CY58:DD58"/>
    <mergeCell ref="DE58:DJ58"/>
    <mergeCell ref="DK58:DP58"/>
    <mergeCell ref="DQ58:DV58"/>
    <mergeCell ref="DW58:EB58"/>
    <mergeCell ref="BI58:BN58"/>
    <mergeCell ref="BO58:BT58"/>
    <mergeCell ref="BU58:BZ58"/>
    <mergeCell ref="CA58:CF58"/>
    <mergeCell ref="CG58:CL58"/>
    <mergeCell ref="CM58:CR58"/>
    <mergeCell ref="HO57:HZ57"/>
    <mergeCell ref="IA57:IK57"/>
    <mergeCell ref="IL57:IR57"/>
    <mergeCell ref="A58:W58"/>
    <mergeCell ref="X58:AC58"/>
    <mergeCell ref="AD58:AJ58"/>
    <mergeCell ref="AK58:AP58"/>
    <mergeCell ref="AQ58:AV58"/>
    <mergeCell ref="AW58:BB58"/>
    <mergeCell ref="BC58:BH58"/>
    <mergeCell ref="GE57:GJ57"/>
    <mergeCell ref="GK57:GP57"/>
    <mergeCell ref="GQ57:GV57"/>
    <mergeCell ref="GW57:HB57"/>
    <mergeCell ref="HC57:HH57"/>
    <mergeCell ref="HI57:HN57"/>
    <mergeCell ref="FA57:FD57"/>
    <mergeCell ref="FE57:FF57"/>
    <mergeCell ref="FG57:FL57"/>
    <mergeCell ref="FM57:FR57"/>
    <mergeCell ref="FS57:FX57"/>
    <mergeCell ref="FY57:GD57"/>
    <mergeCell ref="DQ57:DV57"/>
    <mergeCell ref="DW57:EB57"/>
    <mergeCell ref="EC57:EH57"/>
    <mergeCell ref="EI57:EN57"/>
    <mergeCell ref="EO57:ET57"/>
    <mergeCell ref="EU57:EZ57"/>
    <mergeCell ref="CG57:CL57"/>
    <mergeCell ref="CM57:CR57"/>
    <mergeCell ref="CS57:CX57"/>
    <mergeCell ref="CY57:DD57"/>
    <mergeCell ref="DE57:DJ57"/>
    <mergeCell ref="DK57:DP57"/>
    <mergeCell ref="AW57:BB57"/>
    <mergeCell ref="BC57:BH57"/>
    <mergeCell ref="BI57:BN57"/>
    <mergeCell ref="BO57:BT57"/>
    <mergeCell ref="BU57:BZ57"/>
    <mergeCell ref="CA57:CF57"/>
    <mergeCell ref="HC56:HH56"/>
    <mergeCell ref="HI56:HN56"/>
    <mergeCell ref="HO56:HZ56"/>
    <mergeCell ref="IA56:IK56"/>
    <mergeCell ref="IL56:IR56"/>
    <mergeCell ref="A57:W57"/>
    <mergeCell ref="X57:AC57"/>
    <mergeCell ref="AD57:AJ57"/>
    <mergeCell ref="AK57:AP57"/>
    <mergeCell ref="AQ57:AV57"/>
    <mergeCell ref="FS56:FX56"/>
    <mergeCell ref="FY56:GD56"/>
    <mergeCell ref="GE56:GJ56"/>
    <mergeCell ref="GK56:GP56"/>
    <mergeCell ref="GQ56:GV56"/>
    <mergeCell ref="GW56:HB56"/>
    <mergeCell ref="EO56:ET56"/>
    <mergeCell ref="EU56:EZ56"/>
    <mergeCell ref="FA56:FD56"/>
    <mergeCell ref="FE56:FF56"/>
    <mergeCell ref="FG56:FL56"/>
    <mergeCell ref="FM56:FR56"/>
    <mergeCell ref="DE56:DJ56"/>
    <mergeCell ref="DK56:DP56"/>
    <mergeCell ref="DQ56:DV56"/>
    <mergeCell ref="DW56:EB56"/>
    <mergeCell ref="EC56:EH56"/>
    <mergeCell ref="EI56:EN56"/>
    <mergeCell ref="BU56:BZ56"/>
    <mergeCell ref="CA56:CF56"/>
    <mergeCell ref="CG56:CL56"/>
    <mergeCell ref="CM56:CR56"/>
    <mergeCell ref="CS56:CX56"/>
    <mergeCell ref="CY56:DD56"/>
    <mergeCell ref="IL55:IQ55"/>
    <mergeCell ref="A56:W56"/>
    <mergeCell ref="X56:AC56"/>
    <mergeCell ref="AD56:AJ56"/>
    <mergeCell ref="AK56:AP56"/>
    <mergeCell ref="AQ56:AV56"/>
    <mergeCell ref="AW56:BB56"/>
    <mergeCell ref="BC56:BH56"/>
    <mergeCell ref="BI56:BN56"/>
    <mergeCell ref="BO56:BT56"/>
    <mergeCell ref="GK55:GP55"/>
    <mergeCell ref="GQ55:GV55"/>
    <mergeCell ref="HC55:HH55"/>
    <mergeCell ref="HI55:HN55"/>
    <mergeCell ref="HO55:HZ55"/>
    <mergeCell ref="IA55:IK55"/>
    <mergeCell ref="FE55:FF55"/>
    <mergeCell ref="FG55:FL55"/>
    <mergeCell ref="FM55:FR55"/>
    <mergeCell ref="FS55:FX55"/>
    <mergeCell ref="FY55:GD55"/>
    <mergeCell ref="GE55:GJ55"/>
    <mergeCell ref="DW55:EB55"/>
    <mergeCell ref="EC55:EH55"/>
    <mergeCell ref="EI55:EN55"/>
    <mergeCell ref="EO55:ET55"/>
    <mergeCell ref="EU55:EZ55"/>
    <mergeCell ref="FA55:FD55"/>
    <mergeCell ref="CM55:CP55"/>
    <mergeCell ref="CS55:CX55"/>
    <mergeCell ref="CY55:DD55"/>
    <mergeCell ref="DE55:DJ55"/>
    <mergeCell ref="DK55:DP55"/>
    <mergeCell ref="DQ55:DV55"/>
    <mergeCell ref="BC55:BH55"/>
    <mergeCell ref="BI55:BN55"/>
    <mergeCell ref="BO55:BT55"/>
    <mergeCell ref="BU55:BY55"/>
    <mergeCell ref="CA55:CF55"/>
    <mergeCell ref="CG55:CL55"/>
    <mergeCell ref="A55:W55"/>
    <mergeCell ref="X55:AC55"/>
    <mergeCell ref="AD55:AJ55"/>
    <mergeCell ref="AK55:AP55"/>
    <mergeCell ref="AQ55:AV55"/>
    <mergeCell ref="AW55:BB55"/>
    <mergeCell ref="GK54:GP54"/>
    <mergeCell ref="CM54:CP54"/>
    <mergeCell ref="CS54:CX54"/>
    <mergeCell ref="CY54:DD54"/>
    <mergeCell ref="DE54:DJ54"/>
    <mergeCell ref="DK54:DP54"/>
    <mergeCell ref="DQ54:DV54"/>
    <mergeCell ref="BC54:BH54"/>
    <mergeCell ref="BI54:BN54"/>
    <mergeCell ref="BO54:BT54"/>
    <mergeCell ref="BU54:BY54"/>
    <mergeCell ref="CA54:CF54"/>
    <mergeCell ref="CG54:CL54"/>
    <mergeCell ref="A54:W54"/>
    <mergeCell ref="X54:AC54"/>
    <mergeCell ref="AD54:AJ54"/>
    <mergeCell ref="GQ54:GV54"/>
    <mergeCell ref="HC54:HH54"/>
    <mergeCell ref="HI54:HN54"/>
    <mergeCell ref="HO54:HZ54"/>
    <mergeCell ref="IA54:IK54"/>
    <mergeCell ref="FE54:FF54"/>
    <mergeCell ref="FG54:FL54"/>
    <mergeCell ref="FM54:FR54"/>
    <mergeCell ref="FS54:FX54"/>
    <mergeCell ref="FY54:GD54"/>
    <mergeCell ref="GE54:GJ54"/>
    <mergeCell ref="DW54:EB54"/>
    <mergeCell ref="EC54:EH54"/>
    <mergeCell ref="EI54:EN54"/>
    <mergeCell ref="EO54:ET54"/>
    <mergeCell ref="EU54:EZ54"/>
    <mergeCell ref="FA54:FD54"/>
    <mergeCell ref="AK54:AP54"/>
    <mergeCell ref="AQ54:AV54"/>
    <mergeCell ref="AW54:BB54"/>
    <mergeCell ref="GQ53:GV53"/>
    <mergeCell ref="HC53:HH53"/>
    <mergeCell ref="HI53:HN53"/>
    <mergeCell ref="HO53:HZ53"/>
    <mergeCell ref="IA53:IK53"/>
    <mergeCell ref="IL53:IQ53"/>
    <mergeCell ref="FG53:FL53"/>
    <mergeCell ref="FM53:FR53"/>
    <mergeCell ref="FS53:FX53"/>
    <mergeCell ref="FY53:GD53"/>
    <mergeCell ref="GE53:GJ53"/>
    <mergeCell ref="GK53:GP53"/>
    <mergeCell ref="EC53:EH53"/>
    <mergeCell ref="EI53:EN53"/>
    <mergeCell ref="EO53:ET53"/>
    <mergeCell ref="EU53:EZ53"/>
    <mergeCell ref="FA53:FD53"/>
    <mergeCell ref="FE53:FF53"/>
    <mergeCell ref="CS53:CX53"/>
    <mergeCell ref="CY53:DD53"/>
    <mergeCell ref="DE53:DJ53"/>
    <mergeCell ref="DK53:DP53"/>
    <mergeCell ref="DQ53:DV53"/>
    <mergeCell ref="DW53:EB53"/>
    <mergeCell ref="BI53:BN53"/>
    <mergeCell ref="BO53:BT53"/>
    <mergeCell ref="BU53:BY53"/>
    <mergeCell ref="CA53:CF53"/>
    <mergeCell ref="CG53:CL53"/>
    <mergeCell ref="CM53:CP53"/>
    <mergeCell ref="HI52:HN52"/>
    <mergeCell ref="HO52:HZ52"/>
    <mergeCell ref="IA52:IK52"/>
    <mergeCell ref="A53:W53"/>
    <mergeCell ref="X53:AC53"/>
    <mergeCell ref="AD53:AJ53"/>
    <mergeCell ref="AK53:AP53"/>
    <mergeCell ref="AQ53:AV53"/>
    <mergeCell ref="AW53:BB53"/>
    <mergeCell ref="BC53:BH53"/>
    <mergeCell ref="FS52:FX52"/>
    <mergeCell ref="FY52:GD52"/>
    <mergeCell ref="GE52:GJ52"/>
    <mergeCell ref="GK52:GP52"/>
    <mergeCell ref="GQ52:GV52"/>
    <mergeCell ref="HC52:HH52"/>
    <mergeCell ref="EO52:ET52"/>
    <mergeCell ref="EU52:EZ52"/>
    <mergeCell ref="FA52:FD52"/>
    <mergeCell ref="FE52:FF52"/>
    <mergeCell ref="FG52:FL52"/>
    <mergeCell ref="FM52:FR52"/>
    <mergeCell ref="DE52:DJ52"/>
    <mergeCell ref="DK52:DP52"/>
    <mergeCell ref="DQ52:DV52"/>
    <mergeCell ref="DW52:EB52"/>
    <mergeCell ref="EC52:EH52"/>
    <mergeCell ref="EI52:EN52"/>
    <mergeCell ref="BU52:BY52"/>
    <mergeCell ref="CA52:CF52"/>
    <mergeCell ref="CG52:CL52"/>
    <mergeCell ref="CM52:CP52"/>
    <mergeCell ref="CS52:CX52"/>
    <mergeCell ref="CY52:DD52"/>
    <mergeCell ref="IL51:IR51"/>
    <mergeCell ref="A52:W52"/>
    <mergeCell ref="X52:AC52"/>
    <mergeCell ref="AD52:AJ52"/>
    <mergeCell ref="AK52:AP52"/>
    <mergeCell ref="AQ52:AV52"/>
    <mergeCell ref="AW52:BB52"/>
    <mergeCell ref="BC52:BH52"/>
    <mergeCell ref="BI52:BN52"/>
    <mergeCell ref="BO52:BT52"/>
    <mergeCell ref="GK51:GP51"/>
    <mergeCell ref="GQ51:GV51"/>
    <mergeCell ref="HC51:HH51"/>
    <mergeCell ref="HI51:HN51"/>
    <mergeCell ref="HO51:HZ51"/>
    <mergeCell ref="IA51:IK51"/>
    <mergeCell ref="FE51:FF51"/>
    <mergeCell ref="FG51:FL51"/>
    <mergeCell ref="FM51:FR51"/>
    <mergeCell ref="FS51:FX51"/>
    <mergeCell ref="FY51:GD51"/>
    <mergeCell ref="GE51:GJ51"/>
    <mergeCell ref="DW51:EB51"/>
    <mergeCell ref="EC51:EH51"/>
    <mergeCell ref="EI51:EN51"/>
    <mergeCell ref="EO51:ET51"/>
    <mergeCell ref="EU51:EZ51"/>
    <mergeCell ref="FA51:FD51"/>
    <mergeCell ref="CM51:CP51"/>
    <mergeCell ref="CS51:CX51"/>
    <mergeCell ref="CY51:DD51"/>
    <mergeCell ref="DE51:DJ51"/>
    <mergeCell ref="DK51:DP51"/>
    <mergeCell ref="DQ51:DV51"/>
    <mergeCell ref="BC51:BH51"/>
    <mergeCell ref="BI51:BN51"/>
    <mergeCell ref="BO51:BT51"/>
    <mergeCell ref="BU51:BY51"/>
    <mergeCell ref="CA51:CF51"/>
    <mergeCell ref="CG51:CL51"/>
    <mergeCell ref="HI50:HN50"/>
    <mergeCell ref="HO50:HZ50"/>
    <mergeCell ref="IA50:IK50"/>
    <mergeCell ref="IL50:IR50"/>
    <mergeCell ref="A51:W51"/>
    <mergeCell ref="X51:AC51"/>
    <mergeCell ref="AD51:AJ51"/>
    <mergeCell ref="AK51:AP51"/>
    <mergeCell ref="AQ51:AV51"/>
    <mergeCell ref="AW51:BB51"/>
    <mergeCell ref="FS50:FX50"/>
    <mergeCell ref="FY50:GD50"/>
    <mergeCell ref="GE50:GJ50"/>
    <mergeCell ref="GK50:GP50"/>
    <mergeCell ref="GQ50:GV50"/>
    <mergeCell ref="HC50:HH50"/>
    <mergeCell ref="EO50:ET50"/>
    <mergeCell ref="EU50:EZ50"/>
    <mergeCell ref="FA50:FD50"/>
    <mergeCell ref="FE50:FF50"/>
    <mergeCell ref="FG50:FL50"/>
    <mergeCell ref="FM50:FR50"/>
    <mergeCell ref="DE50:DJ50"/>
    <mergeCell ref="DK50:DP50"/>
    <mergeCell ref="DQ50:DV50"/>
    <mergeCell ref="DW50:EB50"/>
    <mergeCell ref="EC50:EH50"/>
    <mergeCell ref="EI50:EN50"/>
    <mergeCell ref="BU50:BY50"/>
    <mergeCell ref="CA50:CF50"/>
    <mergeCell ref="CG50:CL50"/>
    <mergeCell ref="CM50:CP50"/>
    <mergeCell ref="CS50:CX50"/>
    <mergeCell ref="CY50:DD50"/>
    <mergeCell ref="IL49:IR49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GK49:GP49"/>
    <mergeCell ref="GQ49:GV49"/>
    <mergeCell ref="HC49:HH49"/>
    <mergeCell ref="HI49:HN49"/>
    <mergeCell ref="HO49:HZ49"/>
    <mergeCell ref="IA49:IK49"/>
    <mergeCell ref="FE49:FF49"/>
    <mergeCell ref="FG49:FL49"/>
    <mergeCell ref="FM49:FR49"/>
    <mergeCell ref="FS49:FX49"/>
    <mergeCell ref="FY49:GD49"/>
    <mergeCell ref="GE49:GJ49"/>
    <mergeCell ref="DW49:EB49"/>
    <mergeCell ref="EC49:EH49"/>
    <mergeCell ref="EI49:EN49"/>
    <mergeCell ref="EO49:ET49"/>
    <mergeCell ref="EU49:EZ49"/>
    <mergeCell ref="FA49:FD49"/>
    <mergeCell ref="CM49:CP49"/>
    <mergeCell ref="CS49:CX49"/>
    <mergeCell ref="CY49:DD49"/>
    <mergeCell ref="DE49:DJ49"/>
    <mergeCell ref="DK49:DP49"/>
    <mergeCell ref="DQ49:DV49"/>
    <mergeCell ref="BC49:BH49"/>
    <mergeCell ref="BI49:BN49"/>
    <mergeCell ref="BO49:BT49"/>
    <mergeCell ref="BU49:BY49"/>
    <mergeCell ref="CA49:CF49"/>
    <mergeCell ref="CG49:CL49"/>
    <mergeCell ref="A49:W49"/>
    <mergeCell ref="X49:AC49"/>
    <mergeCell ref="AD49:AJ49"/>
    <mergeCell ref="AK49:AP49"/>
    <mergeCell ref="AQ49:AV49"/>
    <mergeCell ref="AW49:BB49"/>
    <mergeCell ref="GQ48:GV48"/>
    <mergeCell ref="HC48:HH48"/>
    <mergeCell ref="HI48:HN48"/>
    <mergeCell ref="HO48:HZ48"/>
    <mergeCell ref="IA48:IK48"/>
    <mergeCell ref="IL48:IQ48"/>
    <mergeCell ref="FG48:FL48"/>
    <mergeCell ref="FM48:FR48"/>
    <mergeCell ref="FS48:FX48"/>
    <mergeCell ref="FY48:GD48"/>
    <mergeCell ref="GE48:GJ48"/>
    <mergeCell ref="GK48:GP48"/>
    <mergeCell ref="EC48:EH48"/>
    <mergeCell ref="EI48:EN48"/>
    <mergeCell ref="EO48:ET48"/>
    <mergeCell ref="EU48:EZ48"/>
    <mergeCell ref="FA48:FD48"/>
    <mergeCell ref="FE48:FF48"/>
    <mergeCell ref="CS48:CX48"/>
    <mergeCell ref="CY48:DD48"/>
    <mergeCell ref="DE48:DJ48"/>
    <mergeCell ref="DK48:DP48"/>
    <mergeCell ref="DQ48:DV48"/>
    <mergeCell ref="DW48:EB48"/>
    <mergeCell ref="BI48:BN48"/>
    <mergeCell ref="BO48:BT48"/>
    <mergeCell ref="A48:W48"/>
    <mergeCell ref="X48:AC48"/>
    <mergeCell ref="AD48:AJ48"/>
    <mergeCell ref="AK48:AP48"/>
    <mergeCell ref="AQ48:AV48"/>
    <mergeCell ref="AW48:BB48"/>
    <mergeCell ref="BC48:BH48"/>
    <mergeCell ref="GE47:GJ47"/>
    <mergeCell ref="GK47:GP47"/>
    <mergeCell ref="GQ47:GV47"/>
    <mergeCell ref="GW47:HB47"/>
    <mergeCell ref="HC47:HH47"/>
    <mergeCell ref="HI47:HN47"/>
    <mergeCell ref="FA47:FD47"/>
    <mergeCell ref="FE47:FF47"/>
    <mergeCell ref="FG47:FL47"/>
    <mergeCell ref="FM47:FR47"/>
    <mergeCell ref="FS47:FX47"/>
    <mergeCell ref="FY47:GD47"/>
    <mergeCell ref="DQ47:DV47"/>
    <mergeCell ref="DW47:EB47"/>
    <mergeCell ref="EC47:EH47"/>
    <mergeCell ref="EI47:EN47"/>
    <mergeCell ref="EO47:ET47"/>
    <mergeCell ref="EU47:EZ47"/>
    <mergeCell ref="CY47:DD47"/>
    <mergeCell ref="DE47:DJ47"/>
    <mergeCell ref="DK47:DP47"/>
    <mergeCell ref="AW47:BB47"/>
    <mergeCell ref="BC47:BH47"/>
    <mergeCell ref="BI47:BN47"/>
    <mergeCell ref="BO47:BT47"/>
    <mergeCell ref="BU47:BZ47"/>
    <mergeCell ref="CA47:CF47"/>
    <mergeCell ref="HC46:HH46"/>
    <mergeCell ref="HI46:HN46"/>
    <mergeCell ref="HO46:HZ46"/>
    <mergeCell ref="IA46:IK46"/>
    <mergeCell ref="IL46:IR46"/>
    <mergeCell ref="BU48:BY48"/>
    <mergeCell ref="CA48:CF48"/>
    <mergeCell ref="CG48:CL48"/>
    <mergeCell ref="CM48:CP48"/>
    <mergeCell ref="HO47:HZ47"/>
    <mergeCell ref="IA47:IK47"/>
    <mergeCell ref="IL47:IR47"/>
    <mergeCell ref="A47:W47"/>
    <mergeCell ref="X47:AC47"/>
    <mergeCell ref="AD47:AJ47"/>
    <mergeCell ref="AK47:AP47"/>
    <mergeCell ref="AQ47:AV47"/>
    <mergeCell ref="FS46:FX46"/>
    <mergeCell ref="FY46:GD46"/>
    <mergeCell ref="GE46:GJ46"/>
    <mergeCell ref="GK46:GP46"/>
    <mergeCell ref="GQ46:GV46"/>
    <mergeCell ref="GW46:HB46"/>
    <mergeCell ref="EO46:ET46"/>
    <mergeCell ref="EU46:EZ46"/>
    <mergeCell ref="FA46:FD46"/>
    <mergeCell ref="FE46:FF46"/>
    <mergeCell ref="FG46:FL46"/>
    <mergeCell ref="FM46:FR46"/>
    <mergeCell ref="DE46:DJ46"/>
    <mergeCell ref="DK46:DP46"/>
    <mergeCell ref="DQ46:DV46"/>
    <mergeCell ref="DW46:EB46"/>
    <mergeCell ref="EC46:EH46"/>
    <mergeCell ref="EI46:EN46"/>
    <mergeCell ref="BU46:BZ46"/>
    <mergeCell ref="CA46:CF46"/>
    <mergeCell ref="CG46:CL46"/>
    <mergeCell ref="CM46:CR46"/>
    <mergeCell ref="CS46:CX46"/>
    <mergeCell ref="CY46:DD46"/>
    <mergeCell ref="CG47:CL47"/>
    <mergeCell ref="CM47:CR47"/>
    <mergeCell ref="CS47:CX47"/>
    <mergeCell ref="IL45:IR45"/>
    <mergeCell ref="A46:W46"/>
    <mergeCell ref="X46:AC46"/>
    <mergeCell ref="AD46:AJ46"/>
    <mergeCell ref="AK46:AP46"/>
    <mergeCell ref="AQ46:AV46"/>
    <mergeCell ref="AW46:BB46"/>
    <mergeCell ref="BC46:BH46"/>
    <mergeCell ref="BI46:BN46"/>
    <mergeCell ref="BO46:BT46"/>
    <mergeCell ref="GQ45:GV45"/>
    <mergeCell ref="GW45:HB45"/>
    <mergeCell ref="HC45:HH45"/>
    <mergeCell ref="HI45:HN45"/>
    <mergeCell ref="HO45:HZ45"/>
    <mergeCell ref="IA45:IK45"/>
    <mergeCell ref="FG45:FL45"/>
    <mergeCell ref="FM45:FR45"/>
    <mergeCell ref="FS45:FX45"/>
    <mergeCell ref="FY45:GD45"/>
    <mergeCell ref="GE45:GJ45"/>
    <mergeCell ref="GK45:GP45"/>
    <mergeCell ref="EC45:EH45"/>
    <mergeCell ref="EI45:EN45"/>
    <mergeCell ref="EO45:ET45"/>
    <mergeCell ref="EU45:EZ45"/>
    <mergeCell ref="FA45:FD45"/>
    <mergeCell ref="FE45:FF45"/>
    <mergeCell ref="CS45:CX45"/>
    <mergeCell ref="CY45:DD45"/>
    <mergeCell ref="DE45:DJ45"/>
    <mergeCell ref="DK45:DP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HO44:HZ44"/>
    <mergeCell ref="IA44:IK44"/>
    <mergeCell ref="IL44:IR44"/>
    <mergeCell ref="A45:W45"/>
    <mergeCell ref="X45:AC45"/>
    <mergeCell ref="AD45:AJ45"/>
    <mergeCell ref="AK45:AP45"/>
    <mergeCell ref="AQ45:AV45"/>
    <mergeCell ref="AW45:BB45"/>
    <mergeCell ref="BC45:BH45"/>
    <mergeCell ref="GE44:GJ44"/>
    <mergeCell ref="GK44:GP44"/>
    <mergeCell ref="GQ44:GV44"/>
    <mergeCell ref="GW44:HB44"/>
    <mergeCell ref="HC44:HH44"/>
    <mergeCell ref="HI44:HN44"/>
    <mergeCell ref="FA44:FD44"/>
    <mergeCell ref="FE44:FF44"/>
    <mergeCell ref="FG44:FL44"/>
    <mergeCell ref="FM44:FR44"/>
    <mergeCell ref="FS44:FX44"/>
    <mergeCell ref="FY44:GD44"/>
    <mergeCell ref="DQ44:DV44"/>
    <mergeCell ref="DW44:EB44"/>
    <mergeCell ref="EC44:EH44"/>
    <mergeCell ref="EI44:EN44"/>
    <mergeCell ref="EO44:ET44"/>
    <mergeCell ref="EU44:EZ44"/>
    <mergeCell ref="CG44:CL44"/>
    <mergeCell ref="CM44:CR44"/>
    <mergeCell ref="CS44:CX44"/>
    <mergeCell ref="CY44:DD44"/>
    <mergeCell ref="DE44:DJ44"/>
    <mergeCell ref="DK44:DP44"/>
    <mergeCell ref="AW44:BB44"/>
    <mergeCell ref="BC44:BH44"/>
    <mergeCell ref="BI44:BN44"/>
    <mergeCell ref="BO44:BT44"/>
    <mergeCell ref="BU44:BZ44"/>
    <mergeCell ref="CA44:CF44"/>
    <mergeCell ref="HC43:HH43"/>
    <mergeCell ref="CY43:DD43"/>
    <mergeCell ref="HI43:HN43"/>
    <mergeCell ref="HO43:HZ43"/>
    <mergeCell ref="IA43:IK43"/>
    <mergeCell ref="IL43:IR43"/>
    <mergeCell ref="A44:W44"/>
    <mergeCell ref="X44:AC44"/>
    <mergeCell ref="AD44:AJ44"/>
    <mergeCell ref="AK44:AP44"/>
    <mergeCell ref="AQ44:AV44"/>
    <mergeCell ref="FS43:FX43"/>
    <mergeCell ref="FY43:GD43"/>
    <mergeCell ref="GE43:GJ43"/>
    <mergeCell ref="GK43:GP43"/>
    <mergeCell ref="GQ43:GV43"/>
    <mergeCell ref="GW43:HB43"/>
    <mergeCell ref="EO43:ET43"/>
    <mergeCell ref="EU43:EZ43"/>
    <mergeCell ref="FA43:FD43"/>
    <mergeCell ref="FE43:FF43"/>
    <mergeCell ref="FG43:FL43"/>
    <mergeCell ref="FM43:FR43"/>
    <mergeCell ref="DE43:DJ43"/>
    <mergeCell ref="DK43:DP43"/>
    <mergeCell ref="DQ43:DV43"/>
    <mergeCell ref="DW43:EB43"/>
    <mergeCell ref="EC43:EH43"/>
    <mergeCell ref="EI43:EN43"/>
    <mergeCell ref="BU43:BY43"/>
    <mergeCell ref="CA43:CF43"/>
    <mergeCell ref="CG43:CL43"/>
    <mergeCell ref="CM43:CP43"/>
    <mergeCell ref="CS43:CX43"/>
    <mergeCell ref="IL42:IQ42"/>
    <mergeCell ref="A43:W43"/>
    <mergeCell ref="X43:AC43"/>
    <mergeCell ref="AD43:AJ43"/>
    <mergeCell ref="AK43:AP43"/>
    <mergeCell ref="AQ43:AV43"/>
    <mergeCell ref="AW43:BB43"/>
    <mergeCell ref="BC43:BH43"/>
    <mergeCell ref="BI43:BN43"/>
    <mergeCell ref="BO43:BT43"/>
    <mergeCell ref="GQ42:GV42"/>
    <mergeCell ref="GW42:HB42"/>
    <mergeCell ref="HC42:HH42"/>
    <mergeCell ref="HI42:HN42"/>
    <mergeCell ref="HO42:HZ42"/>
    <mergeCell ref="IA42:IK42"/>
    <mergeCell ref="FG42:FL42"/>
    <mergeCell ref="FM42:FR42"/>
    <mergeCell ref="FS42:FX42"/>
    <mergeCell ref="FY42:GD42"/>
    <mergeCell ref="GE42:GJ42"/>
    <mergeCell ref="GK42:GP42"/>
    <mergeCell ref="EC42:EH42"/>
    <mergeCell ref="EI42:EN42"/>
    <mergeCell ref="EO42:ET42"/>
    <mergeCell ref="EU42:EZ42"/>
    <mergeCell ref="FA42:FD42"/>
    <mergeCell ref="FE42:FF42"/>
    <mergeCell ref="CS42:CX42"/>
    <mergeCell ref="CY42:DD42"/>
    <mergeCell ref="DE42:DJ42"/>
    <mergeCell ref="DK42:DP42"/>
    <mergeCell ref="DQ42:DV42"/>
    <mergeCell ref="DW42:EB42"/>
    <mergeCell ref="BI42:BN42"/>
    <mergeCell ref="BO42:BT42"/>
    <mergeCell ref="BU42:BY42"/>
    <mergeCell ref="CA42:CF42"/>
    <mergeCell ref="CG42:CL42"/>
    <mergeCell ref="CM42:CP42"/>
    <mergeCell ref="HO41:HZ41"/>
    <mergeCell ref="IA41:IK41"/>
    <mergeCell ref="IL41:IQ41"/>
    <mergeCell ref="A42:W42"/>
    <mergeCell ref="X42:AC42"/>
    <mergeCell ref="AD42:AJ42"/>
    <mergeCell ref="AK42:AP42"/>
    <mergeCell ref="AQ42:AV42"/>
    <mergeCell ref="AW42:BB42"/>
    <mergeCell ref="BC42:BH42"/>
    <mergeCell ref="GE41:GJ41"/>
    <mergeCell ref="GK41:GP41"/>
    <mergeCell ref="GQ41:GV41"/>
    <mergeCell ref="GW41:HB41"/>
    <mergeCell ref="HC41:HH41"/>
    <mergeCell ref="HI41:HN41"/>
    <mergeCell ref="FA41:FD41"/>
    <mergeCell ref="FE41:FF41"/>
    <mergeCell ref="FG41:FL41"/>
    <mergeCell ref="FM41:FR41"/>
    <mergeCell ref="FS41:FX41"/>
    <mergeCell ref="FY41:GD41"/>
    <mergeCell ref="DQ41:DV41"/>
    <mergeCell ref="DW41:EB41"/>
    <mergeCell ref="EC41:EH41"/>
    <mergeCell ref="EI41:EN41"/>
    <mergeCell ref="EO41:ET41"/>
    <mergeCell ref="EU41:EZ41"/>
    <mergeCell ref="CG41:CL41"/>
    <mergeCell ref="CM41:CP41"/>
    <mergeCell ref="CS41:CX41"/>
    <mergeCell ref="CY41:DD41"/>
    <mergeCell ref="DE41:DJ41"/>
    <mergeCell ref="DK41:DP41"/>
    <mergeCell ref="AW41:BB41"/>
    <mergeCell ref="BC41:BH41"/>
    <mergeCell ref="BI41:BN41"/>
    <mergeCell ref="BO41:BT41"/>
    <mergeCell ref="BU41:BY41"/>
    <mergeCell ref="CA41:CF41"/>
    <mergeCell ref="HC40:HH40"/>
    <mergeCell ref="CY40:DD40"/>
    <mergeCell ref="HI40:HN40"/>
    <mergeCell ref="HO40:HZ40"/>
    <mergeCell ref="IA40:IK40"/>
    <mergeCell ref="IL40:IR40"/>
    <mergeCell ref="A41:W41"/>
    <mergeCell ref="X41:AC41"/>
    <mergeCell ref="AD41:AJ41"/>
    <mergeCell ref="AK41:AP41"/>
    <mergeCell ref="AQ41:AV41"/>
    <mergeCell ref="FS40:FX40"/>
    <mergeCell ref="FY40:GD40"/>
    <mergeCell ref="GE40:GJ40"/>
    <mergeCell ref="GK40:GP40"/>
    <mergeCell ref="GQ40:GV40"/>
    <mergeCell ref="GW40:HB40"/>
    <mergeCell ref="EO40:ET40"/>
    <mergeCell ref="EU40:EZ40"/>
    <mergeCell ref="FA40:FD40"/>
    <mergeCell ref="FE40:FF40"/>
    <mergeCell ref="FG40:FL40"/>
    <mergeCell ref="FM40:FR40"/>
    <mergeCell ref="DE40:DJ40"/>
    <mergeCell ref="DK40:DP40"/>
    <mergeCell ref="DQ40:DV40"/>
    <mergeCell ref="DW40:EB40"/>
    <mergeCell ref="EC40:EH40"/>
    <mergeCell ref="EI40:EN40"/>
    <mergeCell ref="BU40:BY40"/>
    <mergeCell ref="CA40:CF40"/>
    <mergeCell ref="CG40:CL40"/>
    <mergeCell ref="CM40:CP40"/>
    <mergeCell ref="CS40:CX40"/>
    <mergeCell ref="IL39:IQ39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GQ39:GV39"/>
    <mergeCell ref="GW39:HB39"/>
    <mergeCell ref="HC39:HH39"/>
    <mergeCell ref="HI39:HN39"/>
    <mergeCell ref="HO39:HZ39"/>
    <mergeCell ref="IA39:IK39"/>
    <mergeCell ref="FG39:FL39"/>
    <mergeCell ref="FM39:FR39"/>
    <mergeCell ref="FS39:FX39"/>
    <mergeCell ref="FY39:GD39"/>
    <mergeCell ref="GE39:GJ39"/>
    <mergeCell ref="GK39:GP39"/>
    <mergeCell ref="EC39:EH39"/>
    <mergeCell ref="EI39:EN39"/>
    <mergeCell ref="EO39:ET39"/>
    <mergeCell ref="EU39:EZ39"/>
    <mergeCell ref="FA39:FD39"/>
    <mergeCell ref="FE39:FF39"/>
    <mergeCell ref="CS39:CX39"/>
    <mergeCell ref="CY39:DD39"/>
    <mergeCell ref="DE39:DJ39"/>
    <mergeCell ref="DK39:DP39"/>
    <mergeCell ref="DQ39:DV39"/>
    <mergeCell ref="DW39:EB39"/>
    <mergeCell ref="BI39:BN39"/>
    <mergeCell ref="BO39:BT39"/>
    <mergeCell ref="BU39:BY39"/>
    <mergeCell ref="CA39:CF39"/>
    <mergeCell ref="CG39:CL39"/>
    <mergeCell ref="CM39:CP39"/>
    <mergeCell ref="HO38:HZ38"/>
    <mergeCell ref="IA38:IK38"/>
    <mergeCell ref="IL38:IQ38"/>
    <mergeCell ref="A39:W39"/>
    <mergeCell ref="X39:AC39"/>
    <mergeCell ref="AD39:AJ39"/>
    <mergeCell ref="AK39:AP39"/>
    <mergeCell ref="AQ39:AV39"/>
    <mergeCell ref="AW39:BB39"/>
    <mergeCell ref="BC39:BH39"/>
    <mergeCell ref="GE38:GJ38"/>
    <mergeCell ref="GK38:GP38"/>
    <mergeCell ref="GQ38:GV38"/>
    <mergeCell ref="GW38:HB38"/>
    <mergeCell ref="HC38:HH38"/>
    <mergeCell ref="HI38:HN38"/>
    <mergeCell ref="FA38:FD38"/>
    <mergeCell ref="FE38:FF38"/>
    <mergeCell ref="FG38:FL38"/>
    <mergeCell ref="FM38:FR38"/>
    <mergeCell ref="FS38:FX38"/>
    <mergeCell ref="FY38:GD38"/>
    <mergeCell ref="DQ38:DV38"/>
    <mergeCell ref="DW38:EB38"/>
    <mergeCell ref="EC38:EH38"/>
    <mergeCell ref="EI38:EN38"/>
    <mergeCell ref="EO38:ET38"/>
    <mergeCell ref="EU38:EZ38"/>
    <mergeCell ref="CG38:CL38"/>
    <mergeCell ref="CM38:CP38"/>
    <mergeCell ref="CS38:CX38"/>
    <mergeCell ref="CY38:DD38"/>
    <mergeCell ref="DE38:DJ38"/>
    <mergeCell ref="DK38:DP38"/>
    <mergeCell ref="AW38:BB38"/>
    <mergeCell ref="BC38:BH38"/>
    <mergeCell ref="BI38:BN38"/>
    <mergeCell ref="BO38:BT38"/>
    <mergeCell ref="BU38:BY38"/>
    <mergeCell ref="CA38:CF38"/>
    <mergeCell ref="HC37:HH37"/>
    <mergeCell ref="CY37:DD37"/>
    <mergeCell ref="HI37:HN37"/>
    <mergeCell ref="HO37:HZ37"/>
    <mergeCell ref="IA37:IK37"/>
    <mergeCell ref="IL37:IQ37"/>
    <mergeCell ref="A38:W38"/>
    <mergeCell ref="X38:AC38"/>
    <mergeCell ref="AD38:AJ38"/>
    <mergeCell ref="AK38:AP38"/>
    <mergeCell ref="AQ38:AV38"/>
    <mergeCell ref="FS37:FX37"/>
    <mergeCell ref="FY37:GD37"/>
    <mergeCell ref="GE37:GJ37"/>
    <mergeCell ref="GK37:GP37"/>
    <mergeCell ref="GQ37:GV37"/>
    <mergeCell ref="GW37:HB37"/>
    <mergeCell ref="EO37:ET37"/>
    <mergeCell ref="EU37:EZ37"/>
    <mergeCell ref="FA37:FD37"/>
    <mergeCell ref="FE37:FF37"/>
    <mergeCell ref="FG37:FL37"/>
    <mergeCell ref="FM37:FR37"/>
    <mergeCell ref="DE37:DJ37"/>
    <mergeCell ref="DK37:DP37"/>
    <mergeCell ref="DQ37:DV37"/>
    <mergeCell ref="DW37:EB37"/>
    <mergeCell ref="EC37:EH37"/>
    <mergeCell ref="EI37:EN37"/>
    <mergeCell ref="BU37:BY37"/>
    <mergeCell ref="CA37:CF37"/>
    <mergeCell ref="CG37:CL37"/>
    <mergeCell ref="CM37:CP37"/>
    <mergeCell ref="CS37:CX37"/>
    <mergeCell ref="IL36:IR36"/>
    <mergeCell ref="A37:W37"/>
    <mergeCell ref="X37:AC37"/>
    <mergeCell ref="AD37:AJ37"/>
    <mergeCell ref="AK37:AP37"/>
    <mergeCell ref="AQ37:AV37"/>
    <mergeCell ref="AW37:BB37"/>
    <mergeCell ref="BC37:BH37"/>
    <mergeCell ref="BI37:BN37"/>
    <mergeCell ref="BO37:BT37"/>
    <mergeCell ref="GQ36:GV36"/>
    <mergeCell ref="GW36:HB36"/>
    <mergeCell ref="HC36:HH36"/>
    <mergeCell ref="HI36:HN36"/>
    <mergeCell ref="HO36:HZ36"/>
    <mergeCell ref="IA36:IK36"/>
    <mergeCell ref="FG36:FL36"/>
    <mergeCell ref="FM36:FR36"/>
    <mergeCell ref="FS36:FX36"/>
    <mergeCell ref="FY36:GD36"/>
    <mergeCell ref="GE36:GJ36"/>
    <mergeCell ref="GK36:GP36"/>
    <mergeCell ref="EC36:EH36"/>
    <mergeCell ref="EI36:EN36"/>
    <mergeCell ref="EO36:ET36"/>
    <mergeCell ref="EU36:EZ36"/>
    <mergeCell ref="FA36:FD36"/>
    <mergeCell ref="FE36:FF36"/>
    <mergeCell ref="CS36:CX36"/>
    <mergeCell ref="CY36:DD36"/>
    <mergeCell ref="DE36:DJ36"/>
    <mergeCell ref="DK36:DP36"/>
    <mergeCell ref="DQ36:DV36"/>
    <mergeCell ref="DW36:EB36"/>
    <mergeCell ref="BI36:BM36"/>
    <mergeCell ref="BO36:BT36"/>
    <mergeCell ref="BU36:BY36"/>
    <mergeCell ref="CA36:CF36"/>
    <mergeCell ref="CG36:CL36"/>
    <mergeCell ref="CM36:CP36"/>
    <mergeCell ref="HO35:HZ35"/>
    <mergeCell ref="IA35:IK35"/>
    <mergeCell ref="IL35:IR35"/>
    <mergeCell ref="A36:W36"/>
    <mergeCell ref="X36:AC36"/>
    <mergeCell ref="AD36:AJ36"/>
    <mergeCell ref="AK36:AP36"/>
    <mergeCell ref="AQ36:AV36"/>
    <mergeCell ref="AW36:BB36"/>
    <mergeCell ref="BC36:BH36"/>
    <mergeCell ref="GE35:GJ35"/>
    <mergeCell ref="GK35:GP35"/>
    <mergeCell ref="GQ35:GV35"/>
    <mergeCell ref="GW35:HB35"/>
    <mergeCell ref="HC35:HH35"/>
    <mergeCell ref="HI35:HN35"/>
    <mergeCell ref="FA35:FD35"/>
    <mergeCell ref="FE35:FF35"/>
    <mergeCell ref="FG35:FL35"/>
    <mergeCell ref="FM35:FR35"/>
    <mergeCell ref="FS35:FX35"/>
    <mergeCell ref="FY35:GD35"/>
    <mergeCell ref="DQ35:DV35"/>
    <mergeCell ref="DW35:EB35"/>
    <mergeCell ref="EC35:EH35"/>
    <mergeCell ref="EI35:EN35"/>
    <mergeCell ref="EO35:ET35"/>
    <mergeCell ref="EU35:EZ35"/>
    <mergeCell ref="CG35:CL35"/>
    <mergeCell ref="CM35:CR35"/>
    <mergeCell ref="CS35:CX35"/>
    <mergeCell ref="CY35:DD35"/>
    <mergeCell ref="DE35:DJ35"/>
    <mergeCell ref="DK35:DP35"/>
    <mergeCell ref="AW35:BB35"/>
    <mergeCell ref="BC35:BH35"/>
    <mergeCell ref="BI35:BN35"/>
    <mergeCell ref="BO35:BT35"/>
    <mergeCell ref="BU35:BZ35"/>
    <mergeCell ref="CA35:CF35"/>
    <mergeCell ref="HC34:HH34"/>
    <mergeCell ref="CY34:DD34"/>
    <mergeCell ref="HI34:HN34"/>
    <mergeCell ref="HO34:HZ34"/>
    <mergeCell ref="IA34:IK34"/>
    <mergeCell ref="IL34:IR34"/>
    <mergeCell ref="A35:W35"/>
    <mergeCell ref="X35:AC35"/>
    <mergeCell ref="AD35:AJ35"/>
    <mergeCell ref="AK35:AP35"/>
    <mergeCell ref="AQ35:AV35"/>
    <mergeCell ref="FS34:FX34"/>
    <mergeCell ref="FY34:GD34"/>
    <mergeCell ref="GE34:GJ34"/>
    <mergeCell ref="GK34:GP34"/>
    <mergeCell ref="GQ34:GV34"/>
    <mergeCell ref="GW34:HB34"/>
    <mergeCell ref="EO34:ET34"/>
    <mergeCell ref="EU34:EZ34"/>
    <mergeCell ref="FA34:FD34"/>
    <mergeCell ref="FE34:FF34"/>
    <mergeCell ref="FG34:FL34"/>
    <mergeCell ref="FM34:FR34"/>
    <mergeCell ref="DE34:DJ34"/>
    <mergeCell ref="DK34:DP34"/>
    <mergeCell ref="DQ34:DV34"/>
    <mergeCell ref="DW34:EB34"/>
    <mergeCell ref="EC34:EH34"/>
    <mergeCell ref="EI34:EN34"/>
    <mergeCell ref="BU34:BZ34"/>
    <mergeCell ref="CA34:CF34"/>
    <mergeCell ref="CG34:CL34"/>
    <mergeCell ref="CM34:CR34"/>
    <mergeCell ref="CS34:CX34"/>
    <mergeCell ref="IL33:IR33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GQ33:GV33"/>
    <mergeCell ref="GW33:HB33"/>
    <mergeCell ref="HC33:HH33"/>
    <mergeCell ref="HI33:HN33"/>
    <mergeCell ref="HO33:HZ33"/>
    <mergeCell ref="IA33:IK33"/>
    <mergeCell ref="FG33:FL33"/>
    <mergeCell ref="FM33:FR33"/>
    <mergeCell ref="FS33:FX33"/>
    <mergeCell ref="FY33:GD33"/>
    <mergeCell ref="GE33:GJ33"/>
    <mergeCell ref="GK33:GP33"/>
    <mergeCell ref="EC33:EH33"/>
    <mergeCell ref="EI33:EN33"/>
    <mergeCell ref="EO33:ET33"/>
    <mergeCell ref="EU33:EZ33"/>
    <mergeCell ref="FA33:FD33"/>
    <mergeCell ref="FE33:FF33"/>
    <mergeCell ref="CS33:CX33"/>
    <mergeCell ref="CY33:DD33"/>
    <mergeCell ref="DE33:DJ33"/>
    <mergeCell ref="DK33:DP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HO32:HZ32"/>
    <mergeCell ref="IA32:IK32"/>
    <mergeCell ref="IL32:IR32"/>
    <mergeCell ref="A33:W33"/>
    <mergeCell ref="X33:AC33"/>
    <mergeCell ref="AD33:AJ33"/>
    <mergeCell ref="AK33:AP33"/>
    <mergeCell ref="AQ33:AV33"/>
    <mergeCell ref="AW33:BB33"/>
    <mergeCell ref="BC33:BH33"/>
    <mergeCell ref="GE32:GJ32"/>
    <mergeCell ref="GK32:GP32"/>
    <mergeCell ref="GQ32:GV32"/>
    <mergeCell ref="GW32:HB32"/>
    <mergeCell ref="HC32:HH32"/>
    <mergeCell ref="HI32:HN32"/>
    <mergeCell ref="FA32:FD32"/>
    <mergeCell ref="FE32:FF32"/>
    <mergeCell ref="FG32:FL32"/>
    <mergeCell ref="FM32:FR32"/>
    <mergeCell ref="FS32:FX32"/>
    <mergeCell ref="FY32:GD32"/>
    <mergeCell ref="DQ32:DV32"/>
    <mergeCell ref="DW32:EB32"/>
    <mergeCell ref="EC32:EH32"/>
    <mergeCell ref="EI32:EN32"/>
    <mergeCell ref="EO32:ET32"/>
    <mergeCell ref="EU32:EZ32"/>
    <mergeCell ref="CG32:CL32"/>
    <mergeCell ref="CM32:CR32"/>
    <mergeCell ref="CS32:CX32"/>
    <mergeCell ref="CY32:DD32"/>
    <mergeCell ref="DE32:DJ32"/>
    <mergeCell ref="DK32:DP32"/>
    <mergeCell ref="AW32:BB32"/>
    <mergeCell ref="BC32:BH32"/>
    <mergeCell ref="BI32:BN32"/>
    <mergeCell ref="BO32:BT32"/>
    <mergeCell ref="BU32:BZ32"/>
    <mergeCell ref="CA32:CF32"/>
    <mergeCell ref="HC31:HH31"/>
    <mergeCell ref="CY31:DD31"/>
    <mergeCell ref="HI31:HN31"/>
    <mergeCell ref="HO31:HZ31"/>
    <mergeCell ref="IA31:IK31"/>
    <mergeCell ref="IL31:IR31"/>
    <mergeCell ref="A32:W32"/>
    <mergeCell ref="X32:AC32"/>
    <mergeCell ref="AD32:AJ32"/>
    <mergeCell ref="AK32:AP32"/>
    <mergeCell ref="AQ32:AV32"/>
    <mergeCell ref="FS31:FX31"/>
    <mergeCell ref="FY31:GD31"/>
    <mergeCell ref="GE31:GJ31"/>
    <mergeCell ref="GK31:GP31"/>
    <mergeCell ref="GQ31:GV31"/>
    <mergeCell ref="GW31:HB31"/>
    <mergeCell ref="EO31:ET31"/>
    <mergeCell ref="EU31:EZ31"/>
    <mergeCell ref="FA31:FD31"/>
    <mergeCell ref="FE31:FF31"/>
    <mergeCell ref="FG31:FL31"/>
    <mergeCell ref="FM31:FR31"/>
    <mergeCell ref="DE31:DJ31"/>
    <mergeCell ref="DK31:DP31"/>
    <mergeCell ref="DQ31:DV31"/>
    <mergeCell ref="DW31:EB31"/>
    <mergeCell ref="EC31:EH31"/>
    <mergeCell ref="EI31:EN31"/>
    <mergeCell ref="BU31:BZ31"/>
    <mergeCell ref="CA31:CF31"/>
    <mergeCell ref="CG31:CL31"/>
    <mergeCell ref="CM31:CR31"/>
    <mergeCell ref="CS31:CX31"/>
    <mergeCell ref="IL30:IR30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GQ30:GV30"/>
    <mergeCell ref="GW30:HB30"/>
    <mergeCell ref="HC30:HH30"/>
    <mergeCell ref="HI30:HN30"/>
    <mergeCell ref="HO30:HZ30"/>
    <mergeCell ref="IA30:IK30"/>
    <mergeCell ref="FG30:FL30"/>
    <mergeCell ref="FM30:FR30"/>
    <mergeCell ref="FS30:FX30"/>
    <mergeCell ref="FY30:GD30"/>
    <mergeCell ref="GE30:GJ30"/>
    <mergeCell ref="GK30:GP30"/>
    <mergeCell ref="EC30:EH30"/>
    <mergeCell ref="EI30:EN30"/>
    <mergeCell ref="EO30:ET30"/>
    <mergeCell ref="EU30:EZ30"/>
    <mergeCell ref="FA30:FD30"/>
    <mergeCell ref="FE30:FF30"/>
    <mergeCell ref="CS30:CX30"/>
    <mergeCell ref="CY30:DD30"/>
    <mergeCell ref="DE30:DJ30"/>
    <mergeCell ref="DK30:DP30"/>
    <mergeCell ref="DQ30:DV30"/>
    <mergeCell ref="DW30:EB30"/>
    <mergeCell ref="BI30:BN30"/>
    <mergeCell ref="BO30:BT30"/>
    <mergeCell ref="BU30:BZ30"/>
    <mergeCell ref="CA30:CF30"/>
    <mergeCell ref="CG30:CL30"/>
    <mergeCell ref="CM30:CR30"/>
    <mergeCell ref="HO29:HZ29"/>
    <mergeCell ref="IA29:IK29"/>
    <mergeCell ref="IL29:IR29"/>
    <mergeCell ref="A30:W30"/>
    <mergeCell ref="X30:AC30"/>
    <mergeCell ref="AD30:AJ30"/>
    <mergeCell ref="AK30:AP30"/>
    <mergeCell ref="AQ30:AV30"/>
    <mergeCell ref="AW30:BB30"/>
    <mergeCell ref="BC30:BH30"/>
    <mergeCell ref="GE29:GJ29"/>
    <mergeCell ref="GK29:GP29"/>
    <mergeCell ref="GQ29:GV29"/>
    <mergeCell ref="GW29:HB29"/>
    <mergeCell ref="HC29:HH29"/>
    <mergeCell ref="HI29:HN29"/>
    <mergeCell ref="FA29:FD29"/>
    <mergeCell ref="FE29:FF29"/>
    <mergeCell ref="FG29:FL29"/>
    <mergeCell ref="FM29:FR29"/>
    <mergeCell ref="FS29:FX29"/>
    <mergeCell ref="FY29:GD29"/>
    <mergeCell ref="DQ29:DV29"/>
    <mergeCell ref="DW29:EB29"/>
    <mergeCell ref="EC29:EH29"/>
    <mergeCell ref="EI29:EN29"/>
    <mergeCell ref="EO29:ET29"/>
    <mergeCell ref="EU29:EZ29"/>
    <mergeCell ref="CG29:CL29"/>
    <mergeCell ref="CM29:CR29"/>
    <mergeCell ref="CS29:CX29"/>
    <mergeCell ref="CY29:DD29"/>
    <mergeCell ref="DE29:DJ29"/>
    <mergeCell ref="DK29:DP29"/>
    <mergeCell ref="AW29:BB29"/>
    <mergeCell ref="BC29:BH29"/>
    <mergeCell ref="BI29:BN29"/>
    <mergeCell ref="BO29:BT29"/>
    <mergeCell ref="BU29:BZ29"/>
    <mergeCell ref="CA29:CF29"/>
    <mergeCell ref="HC28:HH28"/>
    <mergeCell ref="CY28:DD28"/>
    <mergeCell ref="HI28:HN28"/>
    <mergeCell ref="HO28:HZ28"/>
    <mergeCell ref="IA28:IK28"/>
    <mergeCell ref="IL28:IR28"/>
    <mergeCell ref="A29:W29"/>
    <mergeCell ref="X29:AC29"/>
    <mergeCell ref="AD29:AJ29"/>
    <mergeCell ref="AK29:AP29"/>
    <mergeCell ref="AQ29:AV29"/>
    <mergeCell ref="FS28:FX28"/>
    <mergeCell ref="FY28:GD28"/>
    <mergeCell ref="GE28:GJ28"/>
    <mergeCell ref="GK28:GP28"/>
    <mergeCell ref="GQ28:GV28"/>
    <mergeCell ref="GW28:HB28"/>
    <mergeCell ref="EO28:ET28"/>
    <mergeCell ref="EU28:EZ28"/>
    <mergeCell ref="FA28:FD28"/>
    <mergeCell ref="FE28:FF28"/>
    <mergeCell ref="FG28:FL28"/>
    <mergeCell ref="FM28:FR28"/>
    <mergeCell ref="DE28:DJ28"/>
    <mergeCell ref="DK28:DP28"/>
    <mergeCell ref="DQ28:DV28"/>
    <mergeCell ref="DW28:EB28"/>
    <mergeCell ref="EC28:EH28"/>
    <mergeCell ref="EI28:EN28"/>
    <mergeCell ref="BU28:BZ28"/>
    <mergeCell ref="CA28:CF28"/>
    <mergeCell ref="CG28:CL28"/>
    <mergeCell ref="CM28:CR28"/>
    <mergeCell ref="CS28:CX28"/>
    <mergeCell ref="IL27:IR27"/>
    <mergeCell ref="A28:W28"/>
    <mergeCell ref="X28:AC28"/>
    <mergeCell ref="AD28:AJ28"/>
    <mergeCell ref="AK28:AP28"/>
    <mergeCell ref="AQ28:AV28"/>
    <mergeCell ref="AW28:BB28"/>
    <mergeCell ref="BC28:BH28"/>
    <mergeCell ref="BI28:BN28"/>
    <mergeCell ref="BO28:BT28"/>
    <mergeCell ref="GQ27:GV27"/>
    <mergeCell ref="GW27:HB27"/>
    <mergeCell ref="HC27:HH27"/>
    <mergeCell ref="HI27:HN27"/>
    <mergeCell ref="HO27:HZ27"/>
    <mergeCell ref="IA27:IK27"/>
    <mergeCell ref="FG27:FL27"/>
    <mergeCell ref="FM27:FR27"/>
    <mergeCell ref="FS27:FX27"/>
    <mergeCell ref="FY27:GD27"/>
    <mergeCell ref="GE27:GJ27"/>
    <mergeCell ref="GK27:GP27"/>
    <mergeCell ref="EC27:EH27"/>
    <mergeCell ref="EI27:EN27"/>
    <mergeCell ref="EO27:ET27"/>
    <mergeCell ref="EU27:EZ27"/>
    <mergeCell ref="FA27:FD27"/>
    <mergeCell ref="FE27:FF27"/>
    <mergeCell ref="CS27:CX27"/>
    <mergeCell ref="CY27:DD27"/>
    <mergeCell ref="DE27:DJ27"/>
    <mergeCell ref="DK27:DP27"/>
    <mergeCell ref="DQ27:DV27"/>
    <mergeCell ref="DW27:EB27"/>
    <mergeCell ref="BI27:BN27"/>
    <mergeCell ref="BO27:BT27"/>
    <mergeCell ref="BU27:BZ27"/>
    <mergeCell ref="CA27:CF27"/>
    <mergeCell ref="CG27:CL27"/>
    <mergeCell ref="CM27:CR27"/>
    <mergeCell ref="HO26:HZ26"/>
    <mergeCell ref="IA26:IK26"/>
    <mergeCell ref="IL26:IR26"/>
    <mergeCell ref="A27:W27"/>
    <mergeCell ref="X27:AC27"/>
    <mergeCell ref="AD27:AJ27"/>
    <mergeCell ref="AK27:AP27"/>
    <mergeCell ref="AQ27:AV27"/>
    <mergeCell ref="AW27:BB27"/>
    <mergeCell ref="BC27:BH27"/>
    <mergeCell ref="GE26:GJ26"/>
    <mergeCell ref="GK26:GP26"/>
    <mergeCell ref="GQ26:GV26"/>
    <mergeCell ref="GW26:HB26"/>
    <mergeCell ref="HC26:HH26"/>
    <mergeCell ref="HI26:HN26"/>
    <mergeCell ref="FA26:FD26"/>
    <mergeCell ref="FE26:FF26"/>
    <mergeCell ref="FG26:FL26"/>
    <mergeCell ref="FM26:FR26"/>
    <mergeCell ref="FS26:FX26"/>
    <mergeCell ref="FY26:GD26"/>
    <mergeCell ref="DQ26:DV26"/>
    <mergeCell ref="DW26:EB26"/>
    <mergeCell ref="EC26:EH26"/>
    <mergeCell ref="EI26:EN26"/>
    <mergeCell ref="EO26:ET26"/>
    <mergeCell ref="EU26:EZ26"/>
    <mergeCell ref="CG26:CL26"/>
    <mergeCell ref="CM26:CR26"/>
    <mergeCell ref="CS26:CX26"/>
    <mergeCell ref="CY26:DD26"/>
    <mergeCell ref="DE26:DJ26"/>
    <mergeCell ref="DK26:DP26"/>
    <mergeCell ref="AW26:BB26"/>
    <mergeCell ref="BC26:BH26"/>
    <mergeCell ref="BI26:BN26"/>
    <mergeCell ref="BO26:BT26"/>
    <mergeCell ref="BU26:BZ26"/>
    <mergeCell ref="CA26:CF26"/>
    <mergeCell ref="HC25:HH25"/>
    <mergeCell ref="CY25:DD25"/>
    <mergeCell ref="HI25:HN25"/>
    <mergeCell ref="HO25:HZ25"/>
    <mergeCell ref="IA25:IK25"/>
    <mergeCell ref="IL25:IR25"/>
    <mergeCell ref="A26:W26"/>
    <mergeCell ref="X26:AC26"/>
    <mergeCell ref="AD26:AJ26"/>
    <mergeCell ref="AK26:AP26"/>
    <mergeCell ref="AQ26:AV26"/>
    <mergeCell ref="FS25:FX25"/>
    <mergeCell ref="FY25:GD25"/>
    <mergeCell ref="GE25:GJ25"/>
    <mergeCell ref="GK25:GP25"/>
    <mergeCell ref="GQ25:GV25"/>
    <mergeCell ref="GW25:HB25"/>
    <mergeCell ref="EO25:ET25"/>
    <mergeCell ref="EU25:EZ25"/>
    <mergeCell ref="FA25:FD25"/>
    <mergeCell ref="FE25:FF25"/>
    <mergeCell ref="FG25:FL25"/>
    <mergeCell ref="FM25:FR25"/>
    <mergeCell ref="DE25:DJ25"/>
    <mergeCell ref="DK25:DP25"/>
    <mergeCell ref="DQ25:DV25"/>
    <mergeCell ref="DW25:EB25"/>
    <mergeCell ref="EC25:EH25"/>
    <mergeCell ref="EI25:EN25"/>
    <mergeCell ref="BU25:BZ25"/>
    <mergeCell ref="CA25:CF25"/>
    <mergeCell ref="CG25:CL25"/>
    <mergeCell ref="CM25:CR25"/>
    <mergeCell ref="CS25:CX25"/>
    <mergeCell ref="IL24:IR24"/>
    <mergeCell ref="A25:W25"/>
    <mergeCell ref="X25:AC25"/>
    <mergeCell ref="AD25:AJ25"/>
    <mergeCell ref="AK25:AP25"/>
    <mergeCell ref="AQ25:AV25"/>
    <mergeCell ref="AW25:BB25"/>
    <mergeCell ref="BC25:BH25"/>
    <mergeCell ref="BI25:BN25"/>
    <mergeCell ref="BO25:BT25"/>
    <mergeCell ref="GQ24:GV24"/>
    <mergeCell ref="GW24:HB24"/>
    <mergeCell ref="HC24:HH24"/>
    <mergeCell ref="HI24:HN24"/>
    <mergeCell ref="HO24:HZ24"/>
    <mergeCell ref="IA24:IK24"/>
    <mergeCell ref="FG24:FL24"/>
    <mergeCell ref="FM24:FR24"/>
    <mergeCell ref="FS24:FX24"/>
    <mergeCell ref="FY24:GD24"/>
    <mergeCell ref="GE24:GJ24"/>
    <mergeCell ref="GK24:GP24"/>
    <mergeCell ref="EC24:EH24"/>
    <mergeCell ref="EI24:EN24"/>
    <mergeCell ref="EO24:ET24"/>
    <mergeCell ref="EU24:EZ24"/>
    <mergeCell ref="FA24:FD24"/>
    <mergeCell ref="FE24:FF24"/>
    <mergeCell ref="CS24:CX24"/>
    <mergeCell ref="CY24:DD24"/>
    <mergeCell ref="DE24:DJ24"/>
    <mergeCell ref="DK24:DP24"/>
    <mergeCell ref="DQ24:DV24"/>
    <mergeCell ref="DW24:EB24"/>
    <mergeCell ref="BI24:BN24"/>
    <mergeCell ref="BO24:BT24"/>
    <mergeCell ref="BU24:BZ24"/>
    <mergeCell ref="CA24:CF24"/>
    <mergeCell ref="CG24:CL24"/>
    <mergeCell ref="CM24:CR24"/>
    <mergeCell ref="HO23:HZ23"/>
    <mergeCell ref="IA23:IK23"/>
    <mergeCell ref="IL23:IR23"/>
    <mergeCell ref="A24:W24"/>
    <mergeCell ref="X24:AC24"/>
    <mergeCell ref="AD24:AJ24"/>
    <mergeCell ref="AK24:AP24"/>
    <mergeCell ref="AQ24:AV24"/>
    <mergeCell ref="AW24:BB24"/>
    <mergeCell ref="BC24:BH24"/>
    <mergeCell ref="GE23:GJ23"/>
    <mergeCell ref="GK23:GP23"/>
    <mergeCell ref="GQ23:GV23"/>
    <mergeCell ref="GW23:HB23"/>
    <mergeCell ref="HC23:HH23"/>
    <mergeCell ref="HI23:HN23"/>
    <mergeCell ref="FA23:FD23"/>
    <mergeCell ref="FE23:FF23"/>
    <mergeCell ref="FG23:FL23"/>
    <mergeCell ref="FM23:FR23"/>
    <mergeCell ref="FS23:FX23"/>
    <mergeCell ref="FY23:GD23"/>
    <mergeCell ref="DQ23:DV23"/>
    <mergeCell ref="DW23:EB23"/>
    <mergeCell ref="EC23:EH23"/>
    <mergeCell ref="EI23:EN23"/>
    <mergeCell ref="EO23:ET23"/>
    <mergeCell ref="EU23:EZ23"/>
    <mergeCell ref="CG23:CL23"/>
    <mergeCell ref="CM23:CR23"/>
    <mergeCell ref="CS23:CX23"/>
    <mergeCell ref="CY23:DD23"/>
    <mergeCell ref="DE23:DJ23"/>
    <mergeCell ref="DK23:DP23"/>
    <mergeCell ref="AW23:BB23"/>
    <mergeCell ref="BC23:BH23"/>
    <mergeCell ref="BI23:BN23"/>
    <mergeCell ref="BO23:BT23"/>
    <mergeCell ref="BU23:BZ23"/>
    <mergeCell ref="CA23:CF23"/>
    <mergeCell ref="HC22:HH22"/>
    <mergeCell ref="CY22:DD22"/>
    <mergeCell ref="HI22:HN22"/>
    <mergeCell ref="HO22:HZ22"/>
    <mergeCell ref="IA22:IK22"/>
    <mergeCell ref="IL22:IR22"/>
    <mergeCell ref="A23:W23"/>
    <mergeCell ref="X23:AC23"/>
    <mergeCell ref="AD23:AJ23"/>
    <mergeCell ref="AK23:AP23"/>
    <mergeCell ref="AQ23:AV23"/>
    <mergeCell ref="FS22:FX22"/>
    <mergeCell ref="FY22:GD22"/>
    <mergeCell ref="GE22:GJ22"/>
    <mergeCell ref="GK22:GP22"/>
    <mergeCell ref="GQ22:GV22"/>
    <mergeCell ref="GW22:HB22"/>
    <mergeCell ref="EO22:ET22"/>
    <mergeCell ref="EU22:EZ22"/>
    <mergeCell ref="FA22:FD22"/>
    <mergeCell ref="FE22:FF22"/>
    <mergeCell ref="FG22:FL22"/>
    <mergeCell ref="FM22:FR22"/>
    <mergeCell ref="DE22:DJ22"/>
    <mergeCell ref="DK22:DP22"/>
    <mergeCell ref="DQ22:DV22"/>
    <mergeCell ref="DW22:EB22"/>
    <mergeCell ref="EC22:EH22"/>
    <mergeCell ref="EI22:EN22"/>
    <mergeCell ref="BU22:BZ22"/>
    <mergeCell ref="CA22:CF22"/>
    <mergeCell ref="CG22:CL22"/>
    <mergeCell ref="CM22:CR22"/>
    <mergeCell ref="CS22:CX22"/>
    <mergeCell ref="IL21:IR21"/>
    <mergeCell ref="A22:W22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GQ21:GV21"/>
    <mergeCell ref="GW21:HB21"/>
    <mergeCell ref="HC21:HH21"/>
    <mergeCell ref="HI21:HN21"/>
    <mergeCell ref="HO21:HZ21"/>
    <mergeCell ref="IA21:IK21"/>
    <mergeCell ref="FG21:FL21"/>
    <mergeCell ref="FM21:FR21"/>
    <mergeCell ref="FS21:FX21"/>
    <mergeCell ref="FY21:GD21"/>
    <mergeCell ref="GE21:GJ21"/>
    <mergeCell ref="GK21:GP21"/>
    <mergeCell ref="EC21:EH21"/>
    <mergeCell ref="EI21:EN21"/>
    <mergeCell ref="EO21:ET21"/>
    <mergeCell ref="EU21:EZ21"/>
    <mergeCell ref="FA21:FD21"/>
    <mergeCell ref="FE21:FF21"/>
    <mergeCell ref="CS21:CX21"/>
    <mergeCell ref="CY21:DD21"/>
    <mergeCell ref="DE21:DJ21"/>
    <mergeCell ref="DK21:DP21"/>
    <mergeCell ref="DQ21:DV21"/>
    <mergeCell ref="DW21:EB21"/>
    <mergeCell ref="BI21:BN21"/>
    <mergeCell ref="BO21:BT21"/>
    <mergeCell ref="BU21:BZ21"/>
    <mergeCell ref="CA21:CF21"/>
    <mergeCell ref="CG21:CL21"/>
    <mergeCell ref="CM21:CR21"/>
    <mergeCell ref="HO20:HZ20"/>
    <mergeCell ref="IA20:IK20"/>
    <mergeCell ref="IL20:IR20"/>
    <mergeCell ref="A21:W21"/>
    <mergeCell ref="X21:AC21"/>
    <mergeCell ref="AD21:AJ21"/>
    <mergeCell ref="AK21:AP21"/>
    <mergeCell ref="AQ21:AV21"/>
    <mergeCell ref="AW21:BB21"/>
    <mergeCell ref="BC21:BH21"/>
    <mergeCell ref="GE20:GJ20"/>
    <mergeCell ref="GK20:GP20"/>
    <mergeCell ref="GQ20:GV20"/>
    <mergeCell ref="GW20:HB20"/>
    <mergeCell ref="HC20:HH20"/>
    <mergeCell ref="HI20:HN20"/>
    <mergeCell ref="FA20:FD20"/>
    <mergeCell ref="FE20:FF20"/>
    <mergeCell ref="FG20:FL20"/>
    <mergeCell ref="FM20:FR20"/>
    <mergeCell ref="FS20:FX20"/>
    <mergeCell ref="FY20:GD20"/>
    <mergeCell ref="DQ20:DV20"/>
    <mergeCell ref="DW20:EB20"/>
    <mergeCell ref="EC20:EH20"/>
    <mergeCell ref="EI20:EN20"/>
    <mergeCell ref="EO20:ET20"/>
    <mergeCell ref="EU20:EZ20"/>
    <mergeCell ref="CG20:CL20"/>
    <mergeCell ref="CM20:CR20"/>
    <mergeCell ref="CS20:CX20"/>
    <mergeCell ref="CY20:DD20"/>
    <mergeCell ref="DE20:DJ20"/>
    <mergeCell ref="DK20:DP20"/>
    <mergeCell ref="AW20:BB20"/>
    <mergeCell ref="BC20:BH20"/>
    <mergeCell ref="BI20:BN20"/>
    <mergeCell ref="BO20:BT20"/>
    <mergeCell ref="BU20:BZ20"/>
    <mergeCell ref="CA20:CF20"/>
    <mergeCell ref="HC19:HH19"/>
    <mergeCell ref="CY19:DD19"/>
    <mergeCell ref="HI19:HN19"/>
    <mergeCell ref="HO19:HZ19"/>
    <mergeCell ref="IA19:IK19"/>
    <mergeCell ref="IL19:IR19"/>
    <mergeCell ref="A20:W20"/>
    <mergeCell ref="X20:AC20"/>
    <mergeCell ref="AD20:AJ20"/>
    <mergeCell ref="AK20:AP20"/>
    <mergeCell ref="AQ20:AV20"/>
    <mergeCell ref="FS19:FX19"/>
    <mergeCell ref="FY19:GD19"/>
    <mergeCell ref="GE19:GJ19"/>
    <mergeCell ref="GK19:GP19"/>
    <mergeCell ref="GQ19:GV19"/>
    <mergeCell ref="GW19:HB19"/>
    <mergeCell ref="EO19:ET19"/>
    <mergeCell ref="EU19:EZ19"/>
    <mergeCell ref="FA19:FD19"/>
    <mergeCell ref="FE19:FF19"/>
    <mergeCell ref="FG19:FL19"/>
    <mergeCell ref="FM19:FR19"/>
    <mergeCell ref="DE19:DJ19"/>
    <mergeCell ref="DK19:DP19"/>
    <mergeCell ref="DQ19:DV19"/>
    <mergeCell ref="DW19:EB19"/>
    <mergeCell ref="EC19:EH19"/>
    <mergeCell ref="EI19:EN19"/>
    <mergeCell ref="BU19:BZ19"/>
    <mergeCell ref="CA19:CF19"/>
    <mergeCell ref="CG19:CL19"/>
    <mergeCell ref="CM19:CR19"/>
    <mergeCell ref="CS19:CX19"/>
    <mergeCell ref="IL18:IR18"/>
    <mergeCell ref="A19:W19"/>
    <mergeCell ref="X19:AC19"/>
    <mergeCell ref="AD19:AJ19"/>
    <mergeCell ref="AK19:AP19"/>
    <mergeCell ref="AQ19:AV19"/>
    <mergeCell ref="AW19:BB19"/>
    <mergeCell ref="BC19:BH19"/>
    <mergeCell ref="BI19:BN19"/>
    <mergeCell ref="BO19:BT19"/>
    <mergeCell ref="GQ18:GV18"/>
    <mergeCell ref="GW18:HB18"/>
    <mergeCell ref="HC18:HH18"/>
    <mergeCell ref="HI18:HN18"/>
    <mergeCell ref="HO18:HZ18"/>
    <mergeCell ref="IA18:IK18"/>
    <mergeCell ref="FG18:FL18"/>
    <mergeCell ref="FM18:FR18"/>
    <mergeCell ref="FS18:FX18"/>
    <mergeCell ref="FY18:GD18"/>
    <mergeCell ref="GE18:GJ18"/>
    <mergeCell ref="GK18:GP18"/>
    <mergeCell ref="EC18:EH18"/>
    <mergeCell ref="EI18:EN18"/>
    <mergeCell ref="EO18:ET18"/>
    <mergeCell ref="EU18:EZ18"/>
    <mergeCell ref="FA18:FD18"/>
    <mergeCell ref="FE18:FF18"/>
    <mergeCell ref="CS18:CX18"/>
    <mergeCell ref="CY18:DD18"/>
    <mergeCell ref="DE18:DJ18"/>
    <mergeCell ref="DK18:DP18"/>
    <mergeCell ref="DQ18:DV18"/>
    <mergeCell ref="DW18:EB18"/>
    <mergeCell ref="BI18:BN18"/>
    <mergeCell ref="BO18:BT18"/>
    <mergeCell ref="BU18:BZ18"/>
    <mergeCell ref="CA18:CF18"/>
    <mergeCell ref="CG18:CL18"/>
    <mergeCell ref="CM18:CR18"/>
    <mergeCell ref="HO17:HZ17"/>
    <mergeCell ref="IA17:IK17"/>
    <mergeCell ref="IL17:IR17"/>
    <mergeCell ref="A18:W18"/>
    <mergeCell ref="X18:AC18"/>
    <mergeCell ref="AD18:AJ18"/>
    <mergeCell ref="AK18:AP18"/>
    <mergeCell ref="AQ18:AV18"/>
    <mergeCell ref="AW18:BB18"/>
    <mergeCell ref="BC18:BH18"/>
    <mergeCell ref="GE17:GJ17"/>
    <mergeCell ref="GK17:GP17"/>
    <mergeCell ref="GQ17:GV17"/>
    <mergeCell ref="GW17:HB17"/>
    <mergeCell ref="HC17:HH17"/>
    <mergeCell ref="HI17:HN17"/>
    <mergeCell ref="FA17:FD17"/>
    <mergeCell ref="FE17:FF17"/>
    <mergeCell ref="FG17:FL17"/>
    <mergeCell ref="FM17:FR17"/>
    <mergeCell ref="FS17:FX17"/>
    <mergeCell ref="FY17:GD17"/>
    <mergeCell ref="DQ17:DV17"/>
    <mergeCell ref="DW17:EB17"/>
    <mergeCell ref="EC17:EH17"/>
    <mergeCell ref="EI17:EN17"/>
    <mergeCell ref="EO17:ET17"/>
    <mergeCell ref="EU17:EZ17"/>
    <mergeCell ref="CG17:CL17"/>
    <mergeCell ref="CM17:CR17"/>
    <mergeCell ref="CS17:CX17"/>
    <mergeCell ref="CY17:DD17"/>
    <mergeCell ref="DE17:DJ17"/>
    <mergeCell ref="DK17:DP17"/>
    <mergeCell ref="AW17:BB17"/>
    <mergeCell ref="BC17:BH17"/>
    <mergeCell ref="BI17:BN17"/>
    <mergeCell ref="BO17:BT17"/>
    <mergeCell ref="BU17:BZ17"/>
    <mergeCell ref="CA17:CF17"/>
    <mergeCell ref="HC16:HH16"/>
    <mergeCell ref="CY16:DD16"/>
    <mergeCell ref="HI16:HN16"/>
    <mergeCell ref="HO16:HZ16"/>
    <mergeCell ref="IA16:IK16"/>
    <mergeCell ref="IL16:IR16"/>
    <mergeCell ref="A17:W17"/>
    <mergeCell ref="X17:AC17"/>
    <mergeCell ref="AD17:AJ17"/>
    <mergeCell ref="AK17:AP17"/>
    <mergeCell ref="AQ17:AV17"/>
    <mergeCell ref="FS16:FX16"/>
    <mergeCell ref="FY16:GD16"/>
    <mergeCell ref="GE16:GJ16"/>
    <mergeCell ref="GK16:GP16"/>
    <mergeCell ref="GQ16:GV16"/>
    <mergeCell ref="GW16:HB16"/>
    <mergeCell ref="EO16:ET16"/>
    <mergeCell ref="EU16:EZ16"/>
    <mergeCell ref="FA16:FD16"/>
    <mergeCell ref="FE16:FF16"/>
    <mergeCell ref="FG16:FL16"/>
    <mergeCell ref="FM16:FR16"/>
    <mergeCell ref="DE16:DJ16"/>
    <mergeCell ref="DK16:DP16"/>
    <mergeCell ref="DQ16:DV16"/>
    <mergeCell ref="DW16:EB16"/>
    <mergeCell ref="EC16:EH16"/>
    <mergeCell ref="EI16:EN16"/>
    <mergeCell ref="BU16:BZ16"/>
    <mergeCell ref="CA16:CF16"/>
    <mergeCell ref="CG16:CL16"/>
    <mergeCell ref="CM16:CR16"/>
    <mergeCell ref="CS16:CX16"/>
    <mergeCell ref="IL15:IR15"/>
    <mergeCell ref="A16:W16"/>
    <mergeCell ref="X16:AC16"/>
    <mergeCell ref="AD16:AJ16"/>
    <mergeCell ref="AK16:AP16"/>
    <mergeCell ref="AQ16:AV16"/>
    <mergeCell ref="AW16:BB16"/>
    <mergeCell ref="BC16:BH16"/>
    <mergeCell ref="BI16:BN16"/>
    <mergeCell ref="BO16:BT16"/>
    <mergeCell ref="GQ15:GV15"/>
    <mergeCell ref="GW15:HB15"/>
    <mergeCell ref="HC15:HH15"/>
    <mergeCell ref="HI15:HN15"/>
    <mergeCell ref="HO15:HZ15"/>
    <mergeCell ref="IA15:IK15"/>
    <mergeCell ref="FG15:FL15"/>
    <mergeCell ref="FM15:FR15"/>
    <mergeCell ref="FS15:FX15"/>
    <mergeCell ref="FY15:GD15"/>
    <mergeCell ref="GE15:GJ15"/>
    <mergeCell ref="GK15:GP15"/>
    <mergeCell ref="EC15:EH15"/>
    <mergeCell ref="EI15:EN15"/>
    <mergeCell ref="EO15:ET15"/>
    <mergeCell ref="EU15:EZ15"/>
    <mergeCell ref="FA15:FD15"/>
    <mergeCell ref="FE15:FF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HO14:HZ14"/>
    <mergeCell ref="IA14:IK14"/>
    <mergeCell ref="IL14:IR14"/>
    <mergeCell ref="A15:W15"/>
    <mergeCell ref="X15:AC15"/>
    <mergeCell ref="AD15:AJ15"/>
    <mergeCell ref="AK15:AP15"/>
    <mergeCell ref="AQ15:AV15"/>
    <mergeCell ref="AW15:BB15"/>
    <mergeCell ref="BC15:BH15"/>
    <mergeCell ref="GE14:GJ14"/>
    <mergeCell ref="GK14:GP14"/>
    <mergeCell ref="GQ14:GV14"/>
    <mergeCell ref="GW14:HB14"/>
    <mergeCell ref="HC14:HH14"/>
    <mergeCell ref="HI14:HN14"/>
    <mergeCell ref="FA14:FD14"/>
    <mergeCell ref="FE14:FF14"/>
    <mergeCell ref="FG14:FL14"/>
    <mergeCell ref="FM14:FR14"/>
    <mergeCell ref="FS14:FX14"/>
    <mergeCell ref="FY14:GD14"/>
    <mergeCell ref="DQ14:DV14"/>
    <mergeCell ref="DW14:EB14"/>
    <mergeCell ref="EC14:EH14"/>
    <mergeCell ref="EI14:EN14"/>
    <mergeCell ref="EO14:ET14"/>
    <mergeCell ref="EU14:EZ14"/>
    <mergeCell ref="CG14:CL14"/>
    <mergeCell ref="CM14:CR14"/>
    <mergeCell ref="CS14:CX14"/>
    <mergeCell ref="CY14:DD14"/>
    <mergeCell ref="DE14:DJ14"/>
    <mergeCell ref="DK14:DP14"/>
    <mergeCell ref="AW14:BB14"/>
    <mergeCell ref="BC14:BH14"/>
    <mergeCell ref="BI14:BN14"/>
    <mergeCell ref="BO14:BT14"/>
    <mergeCell ref="BU14:BZ14"/>
    <mergeCell ref="CA14:CF14"/>
    <mergeCell ref="HC13:HH13"/>
    <mergeCell ref="CY13:DD13"/>
    <mergeCell ref="HI13:HN13"/>
    <mergeCell ref="HO13:HZ13"/>
    <mergeCell ref="IA13:IK13"/>
    <mergeCell ref="IL13:IR13"/>
    <mergeCell ref="A14:W14"/>
    <mergeCell ref="X14:AC14"/>
    <mergeCell ref="AD14:AJ14"/>
    <mergeCell ref="AK14:AP14"/>
    <mergeCell ref="AQ14:AV14"/>
    <mergeCell ref="FS13:FX13"/>
    <mergeCell ref="FY13:GD13"/>
    <mergeCell ref="GE13:GJ13"/>
    <mergeCell ref="GK13:GP13"/>
    <mergeCell ref="GQ13:GV13"/>
    <mergeCell ref="GW13:HB13"/>
    <mergeCell ref="EO13:ET13"/>
    <mergeCell ref="EU13:EZ13"/>
    <mergeCell ref="FA13:FD13"/>
    <mergeCell ref="FE13:FF13"/>
    <mergeCell ref="FG13:FL13"/>
    <mergeCell ref="FM13:FR13"/>
    <mergeCell ref="DE13:DJ13"/>
    <mergeCell ref="DK13:DP13"/>
    <mergeCell ref="DQ13:DV13"/>
    <mergeCell ref="DW13:EB13"/>
    <mergeCell ref="EC13:EH13"/>
    <mergeCell ref="EI13:EN13"/>
    <mergeCell ref="BU13:BZ13"/>
    <mergeCell ref="CA13:CF13"/>
    <mergeCell ref="CG13:CL13"/>
    <mergeCell ref="CM13:CR13"/>
    <mergeCell ref="CS13:CX13"/>
    <mergeCell ref="IL12:IR12"/>
    <mergeCell ref="A13:W13"/>
    <mergeCell ref="X13:AC13"/>
    <mergeCell ref="AD13:AJ13"/>
    <mergeCell ref="AK13:AP13"/>
    <mergeCell ref="AQ13:AV13"/>
    <mergeCell ref="AW13:BB13"/>
    <mergeCell ref="BC13:BH13"/>
    <mergeCell ref="BI13:BN13"/>
    <mergeCell ref="BO13:BT13"/>
    <mergeCell ref="GQ12:GV12"/>
    <mergeCell ref="GW12:HB12"/>
    <mergeCell ref="HC12:HH12"/>
    <mergeCell ref="HI12:HN12"/>
    <mergeCell ref="HO12:HZ12"/>
    <mergeCell ref="IA12:IK12"/>
    <mergeCell ref="FG12:FL12"/>
    <mergeCell ref="FM12:FR12"/>
    <mergeCell ref="FS12:FX12"/>
    <mergeCell ref="FY12:GD12"/>
    <mergeCell ref="GE12:GJ12"/>
    <mergeCell ref="GK12:GP12"/>
    <mergeCell ref="EC12:EH12"/>
    <mergeCell ref="EI12:EN12"/>
    <mergeCell ref="EO12:ET12"/>
    <mergeCell ref="EU12:EZ12"/>
    <mergeCell ref="FA12:FD12"/>
    <mergeCell ref="FE12:FF12"/>
    <mergeCell ref="CS12:CX12"/>
    <mergeCell ref="CY12:DD12"/>
    <mergeCell ref="DE12:DJ12"/>
    <mergeCell ref="DK12:DP12"/>
    <mergeCell ref="DQ12:DV12"/>
    <mergeCell ref="DW12:EB12"/>
    <mergeCell ref="BI12:BN12"/>
    <mergeCell ref="BO12:BT12"/>
    <mergeCell ref="BU12:BZ12"/>
    <mergeCell ref="CA12:CF12"/>
    <mergeCell ref="CG12:CL12"/>
    <mergeCell ref="CM12:CR12"/>
    <mergeCell ref="HO11:HZ11"/>
    <mergeCell ref="IA11:IK11"/>
    <mergeCell ref="IL11:IR11"/>
    <mergeCell ref="A12:W12"/>
    <mergeCell ref="X12:AC12"/>
    <mergeCell ref="AD12:AJ12"/>
    <mergeCell ref="AK12:AP12"/>
    <mergeCell ref="AQ12:AV12"/>
    <mergeCell ref="AW12:BB12"/>
    <mergeCell ref="BC12:BH12"/>
    <mergeCell ref="GE11:GJ11"/>
    <mergeCell ref="GK11:GP11"/>
    <mergeCell ref="GQ11:GV11"/>
    <mergeCell ref="GW11:HB11"/>
    <mergeCell ref="HC11:HH11"/>
    <mergeCell ref="HI11:HN11"/>
    <mergeCell ref="FA11:FD11"/>
    <mergeCell ref="FE11:FF11"/>
    <mergeCell ref="FG11:FL11"/>
    <mergeCell ref="FM11:FR11"/>
    <mergeCell ref="FS11:FX11"/>
    <mergeCell ref="FY11:GD11"/>
    <mergeCell ref="DQ11:DV11"/>
    <mergeCell ref="DW11:EB11"/>
    <mergeCell ref="EC11:EH11"/>
    <mergeCell ref="EI11:EN11"/>
    <mergeCell ref="EO11:ET11"/>
    <mergeCell ref="EU11:EZ11"/>
    <mergeCell ref="CG11:CL11"/>
    <mergeCell ref="CM11:CR11"/>
    <mergeCell ref="CS11:CX11"/>
    <mergeCell ref="CY11:DD11"/>
    <mergeCell ref="DE11:DJ11"/>
    <mergeCell ref="DK11:DP11"/>
    <mergeCell ref="AW11:BB11"/>
    <mergeCell ref="BC11:BH11"/>
    <mergeCell ref="BI11:BN11"/>
    <mergeCell ref="BO11:BT11"/>
    <mergeCell ref="BU11:BZ11"/>
    <mergeCell ref="CA11:CF11"/>
    <mergeCell ref="HC10:HH10"/>
    <mergeCell ref="CY10:DD10"/>
    <mergeCell ref="HI10:HN10"/>
    <mergeCell ref="HO10:HZ10"/>
    <mergeCell ref="IA10:IK10"/>
    <mergeCell ref="IL10:IR10"/>
    <mergeCell ref="A11:W11"/>
    <mergeCell ref="X11:AC11"/>
    <mergeCell ref="AD11:AJ11"/>
    <mergeCell ref="AK11:AP11"/>
    <mergeCell ref="AQ11:AV11"/>
    <mergeCell ref="FS10:FX10"/>
    <mergeCell ref="FY10:GD10"/>
    <mergeCell ref="GE10:GJ10"/>
    <mergeCell ref="GK10:GP10"/>
    <mergeCell ref="GQ10:GV10"/>
    <mergeCell ref="GW10:HB10"/>
    <mergeCell ref="EO10:ET10"/>
    <mergeCell ref="EU10:EZ10"/>
    <mergeCell ref="FA10:FD10"/>
    <mergeCell ref="FE10:FF10"/>
    <mergeCell ref="FG10:FL10"/>
    <mergeCell ref="FM10:FR10"/>
    <mergeCell ref="DE10:DJ10"/>
    <mergeCell ref="IL9:IR9"/>
    <mergeCell ref="A10:W10"/>
    <mergeCell ref="X10:AC10"/>
    <mergeCell ref="AD10:AJ10"/>
    <mergeCell ref="AK10:AP10"/>
    <mergeCell ref="AQ10:AV10"/>
    <mergeCell ref="AW10:BB10"/>
    <mergeCell ref="BC10:BH10"/>
    <mergeCell ref="BI10:BN10"/>
    <mergeCell ref="BO10:BT10"/>
    <mergeCell ref="GQ9:GV9"/>
    <mergeCell ref="GW9:HB9"/>
    <mergeCell ref="HC9:HH9"/>
    <mergeCell ref="HI9:HN9"/>
    <mergeCell ref="HO9:HZ9"/>
    <mergeCell ref="IA9:IK9"/>
    <mergeCell ref="FG9:FL9"/>
    <mergeCell ref="FM9:FR9"/>
    <mergeCell ref="FS9:FX9"/>
    <mergeCell ref="FY9:GD9"/>
    <mergeCell ref="GE9:GJ9"/>
    <mergeCell ref="GK9:GP9"/>
    <mergeCell ref="DQ9:DV9"/>
    <mergeCell ref="DW9:EB9"/>
    <mergeCell ref="BI9:BN9"/>
    <mergeCell ref="BO9:BT9"/>
    <mergeCell ref="BU9:BZ9"/>
    <mergeCell ref="CA9:CF9"/>
    <mergeCell ref="CG9:CL9"/>
    <mergeCell ref="CM9:CR9"/>
    <mergeCell ref="DK10:DP10"/>
    <mergeCell ref="DQ10:DV10"/>
    <mergeCell ref="A9:W9"/>
    <mergeCell ref="X9:AC9"/>
    <mergeCell ref="AD9:AJ9"/>
    <mergeCell ref="AK9:AP9"/>
    <mergeCell ref="AQ9:AV9"/>
    <mergeCell ref="AW9:BB9"/>
    <mergeCell ref="BC9:BH9"/>
    <mergeCell ref="FM6:FR8"/>
    <mergeCell ref="FS6:FX8"/>
    <mergeCell ref="FY6:GD8"/>
    <mergeCell ref="GE6:GJ8"/>
    <mergeCell ref="GK6:GP8"/>
    <mergeCell ref="GQ6:GV8"/>
    <mergeCell ref="EI6:EN8"/>
    <mergeCell ref="EO6:ET8"/>
    <mergeCell ref="EU6:EZ8"/>
    <mergeCell ref="FA6:FD8"/>
    <mergeCell ref="FE6:FF8"/>
    <mergeCell ref="FG6:FL8"/>
    <mergeCell ref="CY6:DD8"/>
    <mergeCell ref="DE6:DJ8"/>
    <mergeCell ref="EC9:EH9"/>
    <mergeCell ref="EI9:EN9"/>
    <mergeCell ref="AD6:AJ8"/>
    <mergeCell ref="AK6:AP8"/>
    <mergeCell ref="AQ6:AV8"/>
    <mergeCell ref="AW6:BB8"/>
    <mergeCell ref="BC6:BH8"/>
    <mergeCell ref="BI6:BN8"/>
    <mergeCell ref="DW10:EB10"/>
    <mergeCell ref="EC10:EH10"/>
    <mergeCell ref="EI10:EN10"/>
    <mergeCell ref="BU10:BZ10"/>
    <mergeCell ref="CA10:CF10"/>
    <mergeCell ref="CG10:CL10"/>
    <mergeCell ref="CM10:CR10"/>
    <mergeCell ref="CS10:CX10"/>
    <mergeCell ref="HI6:HZ8"/>
    <mergeCell ref="EO9:ET9"/>
    <mergeCell ref="EU9:EZ9"/>
    <mergeCell ref="FA9:FD9"/>
    <mergeCell ref="FE9:FF9"/>
    <mergeCell ref="CS9:CX9"/>
    <mergeCell ref="CY9:DD9"/>
    <mergeCell ref="DE9:DJ9"/>
    <mergeCell ref="DK9:DP9"/>
    <mergeCell ref="A3:AC3"/>
    <mergeCell ref="AD3:HH3"/>
    <mergeCell ref="HI3:HZ3"/>
    <mergeCell ref="IA3:IK8"/>
    <mergeCell ref="IL3:IR8"/>
    <mergeCell ref="A4:W8"/>
    <mergeCell ref="X4:AC8"/>
    <mergeCell ref="AD4:BN5"/>
    <mergeCell ref="BO4:CL5"/>
    <mergeCell ref="CM4:EN5"/>
    <mergeCell ref="DK6:DP8"/>
    <mergeCell ref="DQ6:DV8"/>
    <mergeCell ref="DW6:EB8"/>
    <mergeCell ref="EC6:EH8"/>
    <mergeCell ref="BO6:BT8"/>
    <mergeCell ref="BU6:BZ8"/>
    <mergeCell ref="CA6:CF8"/>
    <mergeCell ref="CG6:CL8"/>
    <mergeCell ref="CM6:CR8"/>
    <mergeCell ref="CS6:CX8"/>
    <mergeCell ref="EO4:FL5"/>
    <mergeCell ref="FM4:HH5"/>
    <mergeCell ref="HI4:HZ4"/>
    <mergeCell ref="HI5:HZ5"/>
    <mergeCell ref="GW6:HB8"/>
    <mergeCell ref="HC6:HH8"/>
  </mergeCells>
  <pageMargins left="0.16" right="0.16" top="0.78740157480314965" bottom="0.39370078740157483" header="0.19685039370078741" footer="0.19685039370078741"/>
  <pageSetup paperSize="8" scale="6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воспитанники</vt:lpstr>
      <vt:lpstr>воспитанники 2</vt:lpstr>
      <vt:lpstr>приходящие</vt:lpstr>
      <vt:lpstr>приходящие2</vt:lpstr>
      <vt:lpstr>сотрудники</vt:lpstr>
      <vt:lpstr>сотрудники2</vt:lpstr>
      <vt:lpstr>началка</vt:lpstr>
      <vt:lpstr>началка2</vt:lpstr>
      <vt:lpstr>общее</vt:lpstr>
      <vt:lpstr>общее2</vt:lpstr>
      <vt:lpstr>воспитанники!Область_печати</vt:lpstr>
      <vt:lpstr>началка!Область_печати</vt:lpstr>
      <vt:lpstr>общее!Область_печати</vt:lpstr>
      <vt:lpstr>приходящие!Область_печати</vt:lpstr>
      <vt:lpstr>сотрудники!Область_печати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Белова Ирина Дмитриевна</cp:lastModifiedBy>
  <cp:lastPrinted>2024-11-14T04:43:39Z</cp:lastPrinted>
  <dcterms:created xsi:type="dcterms:W3CDTF">2006-04-14T11:06:53Z</dcterms:created>
  <dcterms:modified xsi:type="dcterms:W3CDTF">2024-11-28T05:18:06Z</dcterms:modified>
</cp:coreProperties>
</file>